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MODELO" sheetId="2" r:id="rId1"/>
    <sheet name="CENÁRIO FINAL" sheetId="8" state="hidden" r:id="rId2"/>
  </sheets>
  <definedNames>
    <definedName name="_xlnm.Print_Area" localSheetId="1">'CENÁRIO FINAL'!$A$1:$I$11</definedName>
    <definedName name="_xlnm.Print_Area" localSheetId="0">MODELO!$A$1:$M$17</definedName>
  </definedNames>
  <calcPr calcId="145621"/>
</workbook>
</file>

<file path=xl/calcChain.xml><?xml version="1.0" encoding="utf-8"?>
<calcChain xmlns="http://schemas.openxmlformats.org/spreadsheetml/2006/main">
  <c r="F13" i="2" l="1"/>
  <c r="F14" i="2" s="1"/>
  <c r="F9" i="2" l="1"/>
  <c r="F10" i="2" s="1"/>
  <c r="F11" i="2" l="1"/>
  <c r="F16" i="2" s="1"/>
  <c r="I10" i="8"/>
  <c r="H10" i="8" l="1"/>
  <c r="G10" i="8"/>
  <c r="B8" i="8"/>
  <c r="B9" i="8"/>
  <c r="B11" i="8"/>
</calcChain>
</file>

<file path=xl/sharedStrings.xml><?xml version="1.0" encoding="utf-8"?>
<sst xmlns="http://schemas.openxmlformats.org/spreadsheetml/2006/main" count="35" uniqueCount="33">
  <si>
    <t>I</t>
  </si>
  <si>
    <t>II</t>
  </si>
  <si>
    <t>III</t>
  </si>
  <si>
    <t>Auxiliar Administrativo</t>
  </si>
  <si>
    <t>Horas</t>
  </si>
  <si>
    <t>Quant.</t>
  </si>
  <si>
    <t>Função</t>
  </si>
  <si>
    <t>Emprego</t>
  </si>
  <si>
    <t>CENÁRIO FINAL</t>
  </si>
  <si>
    <t>EMPRESA</t>
  </si>
  <si>
    <t>PREÇO GLOBAL</t>
  </si>
  <si>
    <t>ORÇAMENTO (FS)</t>
  </si>
  <si>
    <t>LOTE I</t>
  </si>
  <si>
    <t>LOTE II</t>
  </si>
  <si>
    <t>LOTE III</t>
  </si>
  <si>
    <t>LOTE IV</t>
  </si>
  <si>
    <t>PREÇO TOTAL</t>
  </si>
  <si>
    <t>LOTES</t>
  </si>
  <si>
    <t>Engenheiro Residente</t>
  </si>
  <si>
    <t>EQUIPE RESIDENTE</t>
  </si>
  <si>
    <t>CUSTO MENSAL COM MÃO DE OBRA</t>
  </si>
  <si>
    <t>RIO MED (CNPJ: 40.265.506/0001-47)</t>
  </si>
  <si>
    <t>TOTAL CONSOLIDADO (MÃO DE OBRA + VERBA VARIÁVEL)</t>
  </si>
  <si>
    <t>Tecnico de Equipamentos Biomédicos</t>
  </si>
  <si>
    <t>NEUROPHOTO -(CNPJ: 01.264420/0001-48)</t>
  </si>
  <si>
    <t>PREÇO TOTAL ESTIMADO (PLANILHAS ELABORADAS PELO SETOR DE PESQUISA DE SERVIÇOS - FONTES: CONVEÇÕES COLETIVAS VIGENTES E BANCO DE PREÇOS</t>
  </si>
  <si>
    <t>CUSTO TOTAL COM VERBA VARIAVEL (06 MESES)</t>
  </si>
  <si>
    <t>CUSTO TOTAL COM MÃO DE OBRA (06 MESES)</t>
  </si>
  <si>
    <t xml:space="preserve"> ENCARGOS DA VERBA VARIÁVEL</t>
  </si>
  <si>
    <t>Valor Posto</t>
  </si>
  <si>
    <t>Valor Mês</t>
  </si>
  <si>
    <t>MODELO DE PROPOSTA DE PREÇOS</t>
  </si>
  <si>
    <t xml:space="preserve">VERBA VARIAVEL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</si>
</sst>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4" fontId="0" fillId="0" borderId="0" xfId="0" applyNumberFormat="1"/>
    <xf numFmtId="44" fontId="0" fillId="0" borderId="0" xfId="1" applyFont="1"/>
    <xf numFmtId="44" fontId="0" fillId="0" borderId="0" xfId="0" applyNumberFormat="1"/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2895601</xdr:colOff>
      <xdr:row>3</xdr:row>
      <xdr:rowOff>161925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89560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80" zoomScaleNormal="80" workbookViewId="0">
      <selection activeCell="H8" sqref="H8"/>
    </sheetView>
  </sheetViews>
  <sheetFormatPr defaultRowHeight="15" x14ac:dyDescent="0.25"/>
  <cols>
    <col min="1" max="1" width="12.28515625" customWidth="1"/>
    <col min="2" max="2" width="28.5703125" customWidth="1"/>
    <col min="3" max="3" width="17.140625" customWidth="1"/>
    <col min="4" max="4" width="20.140625" customWidth="1"/>
    <col min="5" max="5" width="20.85546875" customWidth="1"/>
    <col min="6" max="6" width="25.7109375" customWidth="1"/>
    <col min="7" max="7" width="19" customWidth="1"/>
    <col min="8" max="8" width="15.7109375" customWidth="1"/>
    <col min="9" max="9" width="14.85546875" customWidth="1"/>
    <col min="10" max="10" width="14.42578125" customWidth="1"/>
    <col min="11" max="12" width="13" customWidth="1"/>
    <col min="13" max="13" width="12.85546875" customWidth="1"/>
  </cols>
  <sheetData>
    <row r="1" spans="1:9" ht="32.25" customHeight="1" thickBot="1" x14ac:dyDescent="0.3">
      <c r="A1" s="30" t="s">
        <v>31</v>
      </c>
      <c r="B1" s="31"/>
      <c r="C1" s="31"/>
      <c r="D1" s="31"/>
      <c r="E1" s="31"/>
      <c r="F1" s="32"/>
    </row>
    <row r="2" spans="1:9" ht="15.75" thickBot="1" x14ac:dyDescent="0.3">
      <c r="A2" s="1"/>
      <c r="B2" s="1"/>
      <c r="C2" s="1"/>
      <c r="D2" s="1"/>
      <c r="E2" s="1"/>
      <c r="F2" s="1"/>
    </row>
    <row r="3" spans="1:9" ht="26.25" customHeight="1" thickBot="1" x14ac:dyDescent="0.3">
      <c r="A3" s="33" t="s">
        <v>19</v>
      </c>
      <c r="B3" s="34"/>
      <c r="C3" s="34"/>
      <c r="D3" s="34"/>
      <c r="E3" s="34"/>
      <c r="F3" s="35"/>
    </row>
    <row r="4" spans="1:9" ht="21.75" customHeight="1" x14ac:dyDescent="0.25">
      <c r="A4" s="6" t="s">
        <v>6</v>
      </c>
      <c r="B4" s="6" t="s">
        <v>7</v>
      </c>
      <c r="C4" s="7" t="s">
        <v>5</v>
      </c>
      <c r="D4" s="7" t="s">
        <v>4</v>
      </c>
      <c r="E4" s="7" t="s">
        <v>29</v>
      </c>
      <c r="F4" s="7" t="s">
        <v>30</v>
      </c>
    </row>
    <row r="5" spans="1:9" ht="29.25" customHeight="1" x14ac:dyDescent="0.25">
      <c r="A5" s="9" t="s">
        <v>0</v>
      </c>
      <c r="B5" s="10" t="s">
        <v>18</v>
      </c>
      <c r="C5" s="3"/>
      <c r="D5" s="5"/>
      <c r="E5" s="2"/>
      <c r="F5" s="2"/>
    </row>
    <row r="6" spans="1:9" ht="25.5" x14ac:dyDescent="0.25">
      <c r="A6" s="9" t="s">
        <v>1</v>
      </c>
      <c r="B6" s="10" t="s">
        <v>23</v>
      </c>
      <c r="C6" s="3"/>
      <c r="D6" s="5"/>
      <c r="E6" s="2"/>
      <c r="F6" s="2"/>
    </row>
    <row r="7" spans="1:9" ht="25.5" x14ac:dyDescent="0.25">
      <c r="A7" s="9" t="s">
        <v>2</v>
      </c>
      <c r="B7" s="10" t="s">
        <v>3</v>
      </c>
      <c r="C7" s="3"/>
      <c r="D7" s="5"/>
      <c r="E7" s="2"/>
      <c r="F7" s="2"/>
    </row>
    <row r="8" spans="1:9" ht="15.75" thickBot="1" x14ac:dyDescent="0.3"/>
    <row r="9" spans="1:9" ht="21" customHeight="1" thickBot="1" x14ac:dyDescent="0.3">
      <c r="A9" s="21" t="s">
        <v>32</v>
      </c>
      <c r="B9" s="22"/>
      <c r="C9" s="22"/>
      <c r="D9" s="22"/>
      <c r="E9" s="23"/>
      <c r="F9" s="8">
        <f>(E9*6)</f>
        <v>0</v>
      </c>
      <c r="G9" s="19"/>
    </row>
    <row r="10" spans="1:9" ht="21" customHeight="1" thickBot="1" x14ac:dyDescent="0.3">
      <c r="A10" s="24" t="s">
        <v>28</v>
      </c>
      <c r="B10" s="25"/>
      <c r="C10" s="25"/>
      <c r="D10" s="25"/>
      <c r="E10" s="26"/>
      <c r="F10" s="8">
        <f>F9*0.0565</f>
        <v>0</v>
      </c>
      <c r="G10" s="19"/>
    </row>
    <row r="11" spans="1:9" ht="21" customHeight="1" thickBot="1" x14ac:dyDescent="0.3">
      <c r="A11" s="24" t="s">
        <v>26</v>
      </c>
      <c r="B11" s="25"/>
      <c r="C11" s="25"/>
      <c r="D11" s="25"/>
      <c r="E11" s="26"/>
      <c r="F11" s="17">
        <f>(F8+F9)+F10</f>
        <v>0</v>
      </c>
      <c r="G11" s="20"/>
      <c r="H11" s="19"/>
      <c r="I11" s="20"/>
    </row>
    <row r="12" spans="1:9" ht="15.75" thickBot="1" x14ac:dyDescent="0.3">
      <c r="A12" s="13"/>
      <c r="B12" s="13"/>
      <c r="C12" s="13"/>
      <c r="D12" s="13"/>
      <c r="E12" s="13"/>
      <c r="F12" s="14"/>
      <c r="I12" s="20"/>
    </row>
    <row r="13" spans="1:9" ht="24" customHeight="1" thickBot="1" x14ac:dyDescent="0.3">
      <c r="A13" s="21" t="s">
        <v>20</v>
      </c>
      <c r="B13" s="22"/>
      <c r="C13" s="22"/>
      <c r="D13" s="22"/>
      <c r="E13" s="23"/>
      <c r="F13" s="8">
        <f>F5+F6+F7</f>
        <v>0</v>
      </c>
      <c r="G13" s="18"/>
    </row>
    <row r="14" spans="1:9" ht="26.25" customHeight="1" thickBot="1" x14ac:dyDescent="0.3">
      <c r="A14" s="24" t="s">
        <v>27</v>
      </c>
      <c r="B14" s="25"/>
      <c r="C14" s="25"/>
      <c r="D14" s="25"/>
      <c r="E14" s="26"/>
      <c r="F14" s="8">
        <f>F13*6</f>
        <v>0</v>
      </c>
    </row>
    <row r="15" spans="1:9" ht="15.75" thickBot="1" x14ac:dyDescent="0.3"/>
    <row r="16" spans="1:9" ht="21" customHeight="1" thickBot="1" x14ac:dyDescent="0.3">
      <c r="A16" s="27" t="s">
        <v>22</v>
      </c>
      <c r="B16" s="28"/>
      <c r="C16" s="28"/>
      <c r="D16" s="28"/>
      <c r="E16" s="29"/>
      <c r="F16" s="8">
        <f>F14+F11</f>
        <v>0</v>
      </c>
    </row>
    <row r="17" spans="1:6" x14ac:dyDescent="0.25">
      <c r="A17" s="15"/>
      <c r="B17" s="15"/>
      <c r="C17" s="15"/>
      <c r="D17" s="15"/>
      <c r="E17" s="15"/>
      <c r="F17" s="14"/>
    </row>
  </sheetData>
  <mergeCells count="8">
    <mergeCell ref="A14:E14"/>
    <mergeCell ref="A11:E11"/>
    <mergeCell ref="A16:E16"/>
    <mergeCell ref="A1:F1"/>
    <mergeCell ref="A3:F3"/>
    <mergeCell ref="A10:E10"/>
    <mergeCell ref="A13:E13"/>
    <mergeCell ref="A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2"/>
  <sheetViews>
    <sheetView workbookViewId="0">
      <selection activeCell="C13" sqref="C13"/>
    </sheetView>
  </sheetViews>
  <sheetFormatPr defaultRowHeight="15" x14ac:dyDescent="0.25"/>
  <cols>
    <col min="1" max="1" width="59" customWidth="1"/>
    <col min="2" max="2" width="21.140625" customWidth="1"/>
    <col min="3" max="3" width="17.140625" customWidth="1"/>
    <col min="7" max="7" width="20.140625" customWidth="1"/>
    <col min="8" max="8" width="18.42578125" customWidth="1"/>
    <col min="9" max="9" width="20" customWidth="1"/>
  </cols>
  <sheetData>
    <row r="5" spans="1:9" ht="40.5" customHeight="1" x14ac:dyDescent="0.25">
      <c r="F5" s="12" t="s">
        <v>17</v>
      </c>
      <c r="G5" s="16" t="s">
        <v>24</v>
      </c>
      <c r="H5" s="16" t="s">
        <v>21</v>
      </c>
      <c r="I5" s="12" t="s">
        <v>11</v>
      </c>
    </row>
    <row r="6" spans="1:9" ht="27" customHeight="1" x14ac:dyDescent="0.25">
      <c r="A6" s="36" t="s">
        <v>8</v>
      </c>
      <c r="B6" s="36"/>
      <c r="C6" s="36"/>
      <c r="F6" s="3" t="s">
        <v>12</v>
      </c>
      <c r="G6" s="2">
        <v>4032000</v>
      </c>
      <c r="H6" s="2">
        <v>3311898.72</v>
      </c>
      <c r="I6" s="2">
        <v>1906547.28</v>
      </c>
    </row>
    <row r="7" spans="1:9" ht="27.75" customHeight="1" x14ac:dyDescent="0.25">
      <c r="A7" s="12" t="s">
        <v>9</v>
      </c>
      <c r="B7" s="36" t="s">
        <v>10</v>
      </c>
      <c r="C7" s="36"/>
      <c r="F7" s="3" t="s">
        <v>13</v>
      </c>
      <c r="G7" s="2">
        <v>3960000</v>
      </c>
      <c r="H7" s="2">
        <v>3222424.32</v>
      </c>
      <c r="I7" s="2">
        <v>1846547.28</v>
      </c>
    </row>
    <row r="8" spans="1:9" ht="30.75" customHeight="1" x14ac:dyDescent="0.25">
      <c r="A8" s="11" t="s">
        <v>24</v>
      </c>
      <c r="B8" s="37">
        <f>G10</f>
        <v>12588000</v>
      </c>
      <c r="C8" s="38"/>
      <c r="F8" s="3" t="s">
        <v>14</v>
      </c>
      <c r="G8" s="2">
        <v>2124000</v>
      </c>
      <c r="H8" s="2">
        <v>1487716.56</v>
      </c>
      <c r="I8" s="2">
        <v>753028.32</v>
      </c>
    </row>
    <row r="9" spans="1:9" ht="32.25" customHeight="1" x14ac:dyDescent="0.25">
      <c r="A9" s="11" t="s">
        <v>21</v>
      </c>
      <c r="B9" s="37">
        <f>H10</f>
        <v>9645372</v>
      </c>
      <c r="C9" s="38"/>
      <c r="F9" s="3" t="s">
        <v>15</v>
      </c>
      <c r="G9" s="2">
        <v>2472000</v>
      </c>
      <c r="H9" s="2">
        <v>1623332.4</v>
      </c>
      <c r="I9" s="2">
        <v>822606.48</v>
      </c>
    </row>
    <row r="10" spans="1:9" ht="30.75" customHeight="1" x14ac:dyDescent="0.25">
      <c r="F10" s="16" t="s">
        <v>16</v>
      </c>
      <c r="G10" s="4">
        <f>SUM(G6,G7,G8,G9)</f>
        <v>12588000</v>
      </c>
      <c r="H10" s="4">
        <f>SUM(H6,H7,H8,H9)</f>
        <v>9645372</v>
      </c>
      <c r="I10" s="4">
        <f>SUM(I6,I7,I8,I9)</f>
        <v>5328729.3599999994</v>
      </c>
    </row>
    <row r="11" spans="1:9" ht="42.75" customHeight="1" x14ac:dyDescent="0.25">
      <c r="A11" s="11" t="s">
        <v>25</v>
      </c>
      <c r="B11" s="37">
        <f>I10</f>
        <v>5328729.3599999994</v>
      </c>
      <c r="C11" s="38"/>
    </row>
    <row r="12" spans="1:9" ht="24" customHeight="1" x14ac:dyDescent="0.25"/>
  </sheetData>
  <mergeCells count="5">
    <mergeCell ref="A6:C6"/>
    <mergeCell ref="B7:C7"/>
    <mergeCell ref="B8:C8"/>
    <mergeCell ref="B9:C9"/>
    <mergeCell ref="B11:C11"/>
  </mergeCells>
  <pageMargins left="0.51181102362204722" right="0.51181102362204722" top="0.78740157480314965" bottom="0.78740157480314965" header="0.31496062992125984" footer="0.31496062992125984"/>
  <pageSetup paperSize="9"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MODELO</vt:lpstr>
      <vt:lpstr>CENÁRIO FINAL</vt:lpstr>
      <vt:lpstr>'CENÁRIO FINAL'!Area_de_impressao</vt:lpstr>
      <vt:lpstr>MODELO!Area_de_impressao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2018-03-13T18:06:58Z</dcterms:modified>
</cp:coreProperties>
</file>