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cobertura hemorio" sheetId="1" r:id="rId1"/>
  </sheets>
  <definedNames>
    <definedName name="_xlnm.Print_Titles" localSheetId="0">'cobertura hemorio'!$2:$2</definedName>
  </definedNames>
  <calcPr calcId="152511"/>
</workbook>
</file>

<file path=xl/calcChain.xml><?xml version="1.0" encoding="utf-8"?>
<calcChain xmlns="http://schemas.openxmlformats.org/spreadsheetml/2006/main">
  <c r="G22" i="1" l="1"/>
  <c r="E19" i="1"/>
  <c r="G19" i="1" s="1"/>
  <c r="E20" i="1"/>
  <c r="E18" i="1"/>
  <c r="G18" i="1" s="1"/>
  <c r="E17" i="1"/>
  <c r="G17" i="1" s="1"/>
  <c r="E16" i="1"/>
  <c r="E15" i="1"/>
  <c r="G15" i="1" s="1"/>
  <c r="G5" i="1"/>
  <c r="G6" i="1"/>
  <c r="G7" i="1"/>
  <c r="G8" i="1"/>
  <c r="G9" i="1"/>
  <c r="G10" i="1"/>
  <c r="G11" i="1"/>
  <c r="G12" i="1"/>
  <c r="G13" i="1"/>
  <c r="G14" i="1"/>
  <c r="G16" i="1"/>
  <c r="G20" i="1"/>
  <c r="G4" i="1"/>
  <c r="G23" i="1"/>
  <c r="G24" i="1"/>
  <c r="G25" i="1"/>
  <c r="G21" i="1" l="1"/>
  <c r="G3" i="1"/>
  <c r="G26" i="1" s="1"/>
  <c r="G27" i="1" s="1"/>
  <c r="G28" i="1" s="1"/>
</calcChain>
</file>

<file path=xl/sharedStrings.xml><?xml version="1.0" encoding="utf-8"?>
<sst xmlns="http://schemas.openxmlformats.org/spreadsheetml/2006/main" count="76" uniqueCount="65">
  <si>
    <t>Item</t>
  </si>
  <si>
    <t>Código</t>
  </si>
  <si>
    <t>Descrição</t>
  </si>
  <si>
    <t>Unidade</t>
  </si>
  <si>
    <t>Quantidade</t>
  </si>
  <si>
    <t>$ Unitário</t>
  </si>
  <si>
    <t>$  Parcial</t>
  </si>
  <si>
    <t>SERVIÇOS PRELIMINARES</t>
  </si>
  <si>
    <t>02.006.0015-0</t>
  </si>
  <si>
    <t>ALUGUEL CONTAINER PARA ESCRITORIO C/WC,MEDINDO 2,20M
LARGURA,6,20M COMPRIMENTO E 2,50M ALTURA,CHAPAS ACO
C/NERVURAS TRAPEZOIDAIS,ISOLAMENTO TERMO-ACUSTICO
FORRO,CHASSIS REFORCADO EPISO COMPENSADO
NAVAL,INCL.INST.ELETRICA E
HIDRO-SANITARIAS,ACESSORIOS</t>
  </si>
  <si>
    <t>UNXMES</t>
  </si>
  <si>
    <t>04.005.0300-0</t>
  </si>
  <si>
    <t xml:space="preserve">TRANSPORTE DE CONTAINER,SEGUNDO DESCRICAO DA FAMILIA
02.006,EXCLUSIVE CARGA E DESCARGA(VIDE ITEM 04.013.0015)
</t>
  </si>
  <si>
    <t>UNXKM</t>
  </si>
  <si>
    <t>04.013.0015-0</t>
  </si>
  <si>
    <t xml:space="preserve">CARGA E DESCARGA DE CONTAINER,SEGUNDO DESCRICAO DA
FAMILIA 02.006
</t>
  </si>
  <si>
    <t>UN</t>
  </si>
  <si>
    <t>02.020.0001-0</t>
  </si>
  <si>
    <t xml:space="preserve">PLACA DE IDENTIFICACAO DE OBRA PUBLICA,INCLUSIVE
PINTURA E SUPORTES DE MADEIRA.FORNECIMENTO E
COLOCACAO
</t>
  </si>
  <si>
    <t>M2</t>
  </si>
  <si>
    <t>02.011.0010-0</t>
  </si>
  <si>
    <t xml:space="preserve">CERCA PROTETORA DE BORDA DE VALA OU OBRA,COM TELA
PLASTICA NA COR LARANJA OU AMARELA,CONSIDERANDO 2
VEZES DE UTILIZACAO,INCLUSIVE
APOIOS,FORNECIMENTO,COLOCACAO E RETIRADA
</t>
  </si>
  <si>
    <t>05.058.0010-0</t>
  </si>
  <si>
    <t xml:space="preserve">PLASTICO NA COR PRETA,DESTINADO A PROTECAO DE
TELHADOS,MOVEIS E PISOS,COM 0,15MM DE
ESPESSURA,REUTILIZADO 5 VEZES,INCLUSIVE
RETIRADA.FORNECIMENTO E COLOCACAO
</t>
  </si>
  <si>
    <t>05.006.0001-1</t>
  </si>
  <si>
    <t>ALUGUEL DE ANDAIME COM ELEMENTOS
TUBULARES(FACHADEIRO)SOBRESAPATAS
FIXAS,CONSIDERANDO-SE A AREA DA PROJECAO VERTICAL DO
ANDAIME E PAGO PELO TEMPO NECESSARIO A SUA
UTILIZACAO,EXCLUSIVE TRANSPORTE DOS ELEMENTOS DO
ANDAIME ATE A OBRA,PLATAFORMA OU PASSA</t>
  </si>
  <si>
    <t>M2XMES</t>
  </si>
  <si>
    <t>04.021.0010-0</t>
  </si>
  <si>
    <t xml:space="preserve">CARGA E DESCARGA MANUAL DE ANDAIME
TUBULAR,INCLUSIVE TEMPO DE ESPERA DO
CAMINHAO,CONSIDERANDO-SE A AREA DE PROJECAO
VERTICAL
</t>
  </si>
  <si>
    <t>04.020.0122-0</t>
  </si>
  <si>
    <t xml:space="preserve">TRANSPORTE DE ANDAIME TUBULAR,CONSIDERANDO-SE A
AREA DE PROJECAO VERTICAL DO ANDAIME,EXCLUSIVE
CARGA,DESCARGA E TEMPO DE ESPERA DO CAMINHAO(VIDE
ITEM04.021.0010)
</t>
  </si>
  <si>
    <t>M2XKM</t>
  </si>
  <si>
    <t>05.005.0012-1</t>
  </si>
  <si>
    <t xml:space="preserve">PLATAFORMA OU PASSARELA DE MADEIRA DE
1¦,CONSIDERANDO-SE APROVEITAMENTO DA  MADEIRA 20
VEZES,EXCLUSIVE ANDAIME OU OUTROSUPORTE E
MOVIMENTACAO(VIDE ITEM 05.008.0008)
</t>
  </si>
  <si>
    <t>04.014.0095-0</t>
  </si>
  <si>
    <t xml:space="preserve">LOCACAO DE CACAMBA DE ACO TIPO CONTAINER COM 5M3 DE
CAPACIDADE,PARA RETIRADA DE ENTULHO DE OBRA,INCLUSIVE
CARREGAMENTO,TRANSPORTE E
DESCARREGAMENTO,EXCLUSIVE TAXA PARA DESCARGA EM
LOCAIS AUTORIZADOS E/OU LICENCIADOS (VIDE ITEM
04.014.0110)
</t>
  </si>
  <si>
    <t>04.014.0110-0</t>
  </si>
  <si>
    <t xml:space="preserve">DESCARGA DE MATERIAIS E RESIDUOS EM LOCAIS DE
DISPOSICAO FINAL AUTORIZADOS E/OU LICENCIADOS A
OPERAR PELOS ORGAOS DE CONTROLE AMBIENTAL
</t>
  </si>
  <si>
    <t>T</t>
  </si>
  <si>
    <t>05.001.0173-0</t>
  </si>
  <si>
    <t xml:space="preserve">TRANSPORTE HORIZONTAL DE MATERIAL DE 1¦CATEGORIA OU
ENTULHO,EM CARRINHOS,A 60,00M DE DISTANCIA,INCLUSIVE
CARGA A PA
</t>
  </si>
  <si>
    <t>M3</t>
  </si>
  <si>
    <t>05.105.0047-0</t>
  </si>
  <si>
    <t xml:space="preserve">MAO-DE-OBRA DE TECNICO DE SEGURANCA DO
TRABALHO,INCLUSIVE ENCARGOS SOCIAIS
</t>
  </si>
  <si>
    <t>H</t>
  </si>
  <si>
    <t>05.105.0027-0</t>
  </si>
  <si>
    <t xml:space="preserve">MAO-DE-OBRA DE FEITOR(ENCARREGADO DE
TURMA),INCLUSIVE ENCARGOS SOCIAIS
</t>
  </si>
  <si>
    <t>05.105.0009-0</t>
  </si>
  <si>
    <t>MAO-DE-OBRA DE PEDREIRO,INCLUSIVE ENCARGOS SOCIAIS</t>
  </si>
  <si>
    <t>05.105.0016-0</t>
  </si>
  <si>
    <t>MAO-DE-OBRA DE AJUDANTE,INCLUSIVE ENCARGOS SOCIAIS</t>
  </si>
  <si>
    <t>05.001.0021-0</t>
  </si>
  <si>
    <t>M</t>
  </si>
  <si>
    <t>PRESIDÊNCIA - REFORMA DE COBERTURA</t>
  </si>
  <si>
    <t>DEMOLICAO A PONTEIRO,DE BASE SUPORTE,CONTRAPISO,CAMADA REGULARIZADORA OU DE ASSENTAMENTO DE TACOS,CERAMICAS E AZULEJOS,COM ESPESSURA ATE 4CM</t>
  </si>
  <si>
    <t>05.001.0162-0</t>
  </si>
  <si>
    <t>RETIRADA DE IMPERMEABILIZACAO FLEXIVEL(ASFALTO,ETC),INCLUSIVE EMPILHAMENTO LATERAL,DENTRO DO CANTEIRO DE SERVICO,EXCLUSIVE CAMADA DE PROTECAO</t>
  </si>
  <si>
    <t>IMPERMEABILIZACAO/REVESTIMENTO DE LAJES,TANQUES,PISCINAS,RESERVATORIOS,ARQUIBANCADAS,ESTACIONAMENTOS,A BASE DE POLIUREIA,ISENTO DE SOLVENTES,MOLDADO NO LOCAL,CURA RAPIDA,A QUENTE,APLICADO COM EQUIPAMENTO BICOMPONENTE TIPO HOT SPRAY,COM 3,00MM DE ESPESSURA,SEM PROTECAO MECANICA</t>
  </si>
  <si>
    <t>-</t>
  </si>
  <si>
    <t>B.D.I. no total :   20,00%</t>
  </si>
  <si>
    <t xml:space="preserve">Total do orçamento :
</t>
  </si>
  <si>
    <t>Total geral :</t>
  </si>
  <si>
    <t>Hemorio                                                                                                                                                                                                                                     R. Frei Caneca, 8 - Centro, Rio de Janeiro - RJ                                                                                                                                                                 Serviço: Impermeabilização da cobertura com poliureia, sistema hot spray.</t>
  </si>
  <si>
    <t>05.026.0004-0</t>
  </si>
  <si>
    <t>CORTE COM MACARICO MANUAL DE OXIACETILENO,EM CHAPA DE ACO NAESPESSURA DE 1/2"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</si>
</sst>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000"/>
    <numFmt numFmtId="165" formatCode="0,000"/>
  </numFmts>
  <fonts count="5" x14ac:knownFonts="1">
    <font>
      <sz val="10"/>
      <color indexed="8"/>
      <name val="Arial"/>
    </font>
    <font>
      <sz val="8"/>
      <color indexed="8"/>
      <name val="Arial"/>
    </font>
    <font>
      <b/>
      <sz val="8"/>
      <color indexed="8"/>
      <name val="Arial"/>
    </font>
    <font>
      <b/>
      <sz val="8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165" fontId="1" fillId="0" borderId="1" xfId="0" applyNumberFormat="1" applyFont="1" applyBorder="1" applyAlignment="1" applyProtection="1">
      <alignment horizontal="center" vertical="top"/>
      <protection locked="0"/>
    </xf>
    <xf numFmtId="164" fontId="2" fillId="3" borderId="1" xfId="0" applyNumberFormat="1" applyFont="1" applyFill="1" applyBorder="1" applyAlignment="1" applyProtection="1">
      <alignment horizontal="center" vertical="top"/>
      <protection locked="0"/>
    </xf>
    <xf numFmtId="0" fontId="0" fillId="3" borderId="1" xfId="0" applyFill="1" applyBorder="1" applyAlignment="1">
      <alignment horizontal="center"/>
    </xf>
    <xf numFmtId="0" fontId="2" fillId="3" borderId="1" xfId="0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43" fontId="0" fillId="0" borderId="0" xfId="1" applyFont="1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3" fontId="2" fillId="3" borderId="1" xfId="1" applyFont="1" applyFill="1" applyBorder="1" applyAlignment="1" applyProtection="1">
      <alignment horizontal="right" vertical="top"/>
      <protection locked="0"/>
    </xf>
    <xf numFmtId="43" fontId="3" fillId="2" borderId="1" xfId="1" applyFont="1" applyFill="1" applyBorder="1" applyAlignment="1" applyProtection="1">
      <alignment horizontal="right" vertical="top"/>
      <protection locked="0"/>
    </xf>
    <xf numFmtId="43" fontId="0" fillId="3" borderId="1" xfId="1" applyFont="1" applyFill="1" applyBorder="1"/>
    <xf numFmtId="43" fontId="1" fillId="0" borderId="1" xfId="1" applyFont="1" applyBorder="1" applyAlignment="1" applyProtection="1">
      <alignment horizontal="right" vertical="top"/>
      <protection locked="0"/>
    </xf>
    <xf numFmtId="43" fontId="3" fillId="2" borderId="1" xfId="1" applyFont="1" applyFill="1" applyBorder="1" applyAlignment="1" applyProtection="1">
      <alignment horizontal="right" vertical="top" wrapText="1"/>
      <protection locked="0"/>
    </xf>
    <xf numFmtId="0" fontId="0" fillId="0" borderId="0" xfId="0" applyAlignment="1">
      <alignment horizontal="right"/>
    </xf>
    <xf numFmtId="43" fontId="0" fillId="0" borderId="0" xfId="1" applyFont="1" applyAlignment="1">
      <alignment horizontal="right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view="pageBreakPreview" zoomScaleNormal="100" zoomScaleSheetLayoutView="100" workbookViewId="0">
      <selection sqref="A1:G1"/>
    </sheetView>
  </sheetViews>
  <sheetFormatPr defaultRowHeight="12.75" x14ac:dyDescent="0.2"/>
  <cols>
    <col min="1" max="1" width="8.7109375" style="1" customWidth="1"/>
    <col min="2" max="2" width="10.7109375" style="1" customWidth="1"/>
    <col min="3" max="3" width="45.7109375" customWidth="1"/>
    <col min="4" max="4" width="8.7109375" style="1" customWidth="1"/>
    <col min="5" max="7" width="10.7109375" style="11" customWidth="1"/>
    <col min="12" max="12" width="9.140625" style="11"/>
  </cols>
  <sheetData>
    <row r="1" spans="1:12" ht="65.099999999999994" customHeight="1" x14ac:dyDescent="0.2">
      <c r="A1" s="23" t="s">
        <v>62</v>
      </c>
      <c r="B1" s="23"/>
      <c r="C1" s="23"/>
      <c r="D1" s="23"/>
      <c r="E1" s="23"/>
      <c r="F1" s="23"/>
      <c r="G1" s="23"/>
    </row>
    <row r="2" spans="1:12" x14ac:dyDescent="0.2">
      <c r="A2" s="9" t="s">
        <v>0</v>
      </c>
      <c r="B2" s="9" t="s">
        <v>1</v>
      </c>
      <c r="C2" s="10" t="s">
        <v>2</v>
      </c>
      <c r="D2" s="9" t="s">
        <v>3</v>
      </c>
      <c r="E2" s="16" t="s">
        <v>4</v>
      </c>
      <c r="F2" s="16" t="s">
        <v>5</v>
      </c>
      <c r="G2" s="16" t="s">
        <v>6</v>
      </c>
    </row>
    <row r="3" spans="1:12" x14ac:dyDescent="0.2">
      <c r="A3" s="6">
        <v>10</v>
      </c>
      <c r="B3" s="7"/>
      <c r="C3" s="8" t="s">
        <v>7</v>
      </c>
      <c r="D3" s="7"/>
      <c r="E3" s="17"/>
      <c r="F3" s="17"/>
      <c r="G3" s="15">
        <f>SUM(G4:G20)</f>
        <v>0</v>
      </c>
    </row>
    <row r="4" spans="1:12" ht="90" customHeight="1" x14ac:dyDescent="0.2">
      <c r="A4" s="5">
        <v>101</v>
      </c>
      <c r="B4" s="3" t="s">
        <v>8</v>
      </c>
      <c r="C4" s="2" t="s">
        <v>9</v>
      </c>
      <c r="D4" s="3" t="s">
        <v>10</v>
      </c>
      <c r="E4" s="18">
        <v>3</v>
      </c>
      <c r="F4" s="18"/>
      <c r="G4" s="18">
        <f>E4*F4</f>
        <v>0</v>
      </c>
    </row>
    <row r="5" spans="1:12" ht="56.25" x14ac:dyDescent="0.2">
      <c r="A5" s="5">
        <v>102</v>
      </c>
      <c r="B5" s="3" t="s">
        <v>11</v>
      </c>
      <c r="C5" s="2" t="s">
        <v>12</v>
      </c>
      <c r="D5" s="3" t="s">
        <v>13</v>
      </c>
      <c r="E5" s="18">
        <v>50</v>
      </c>
      <c r="F5" s="18"/>
      <c r="G5" s="18">
        <f t="shared" ref="G5:G20" si="0">E5*F5</f>
        <v>0</v>
      </c>
    </row>
    <row r="6" spans="1:12" ht="45" x14ac:dyDescent="0.2">
      <c r="A6" s="5">
        <v>103</v>
      </c>
      <c r="B6" s="3" t="s">
        <v>14</v>
      </c>
      <c r="C6" s="2" t="s">
        <v>15</v>
      </c>
      <c r="D6" s="3" t="s">
        <v>16</v>
      </c>
      <c r="E6" s="18">
        <v>1</v>
      </c>
      <c r="F6" s="18"/>
      <c r="G6" s="18">
        <f t="shared" si="0"/>
        <v>0</v>
      </c>
    </row>
    <row r="7" spans="1:12" ht="45" x14ac:dyDescent="0.2">
      <c r="A7" s="5">
        <v>104</v>
      </c>
      <c r="B7" s="3" t="s">
        <v>17</v>
      </c>
      <c r="C7" s="2" t="s">
        <v>18</v>
      </c>
      <c r="D7" s="3" t="s">
        <v>19</v>
      </c>
      <c r="E7" s="18">
        <v>6</v>
      </c>
      <c r="F7" s="18"/>
      <c r="G7" s="18">
        <f t="shared" si="0"/>
        <v>0</v>
      </c>
    </row>
    <row r="8" spans="1:12" ht="51" customHeight="1" x14ac:dyDescent="0.2">
      <c r="A8" s="5">
        <v>105</v>
      </c>
      <c r="B8" s="3" t="s">
        <v>20</v>
      </c>
      <c r="C8" s="2" t="s">
        <v>21</v>
      </c>
      <c r="D8" s="3" t="s">
        <v>19</v>
      </c>
      <c r="E8" s="18">
        <v>30</v>
      </c>
      <c r="F8" s="18"/>
      <c r="G8" s="18">
        <f t="shared" si="0"/>
        <v>0</v>
      </c>
    </row>
    <row r="9" spans="1:12" ht="56.25" x14ac:dyDescent="0.2">
      <c r="A9" s="5">
        <v>106</v>
      </c>
      <c r="B9" s="3" t="s">
        <v>22</v>
      </c>
      <c r="C9" s="2" t="s">
        <v>23</v>
      </c>
      <c r="D9" s="3" t="s">
        <v>19</v>
      </c>
      <c r="E9" s="18">
        <v>350</v>
      </c>
      <c r="F9" s="18"/>
      <c r="G9" s="18">
        <f t="shared" si="0"/>
        <v>0</v>
      </c>
    </row>
    <row r="10" spans="1:12" ht="78.75" x14ac:dyDescent="0.2">
      <c r="A10" s="5">
        <v>107</v>
      </c>
      <c r="B10" s="3" t="s">
        <v>24</v>
      </c>
      <c r="C10" s="2" t="s">
        <v>25</v>
      </c>
      <c r="D10" s="3" t="s">
        <v>26</v>
      </c>
      <c r="E10" s="18">
        <v>450</v>
      </c>
      <c r="F10" s="18"/>
      <c r="G10" s="18">
        <f t="shared" si="0"/>
        <v>0</v>
      </c>
    </row>
    <row r="11" spans="1:12" ht="56.25" x14ac:dyDescent="0.2">
      <c r="A11" s="5">
        <v>108</v>
      </c>
      <c r="B11" s="3" t="s">
        <v>27</v>
      </c>
      <c r="C11" s="2" t="s">
        <v>28</v>
      </c>
      <c r="D11" s="3" t="s">
        <v>19</v>
      </c>
      <c r="E11" s="18">
        <v>150</v>
      </c>
      <c r="F11" s="18"/>
      <c r="G11" s="18">
        <f t="shared" si="0"/>
        <v>0</v>
      </c>
    </row>
    <row r="12" spans="1:12" ht="51.75" customHeight="1" x14ac:dyDescent="0.2">
      <c r="A12" s="5">
        <v>109</v>
      </c>
      <c r="B12" s="3" t="s">
        <v>29</v>
      </c>
      <c r="C12" s="2" t="s">
        <v>30</v>
      </c>
      <c r="D12" s="3" t="s">
        <v>31</v>
      </c>
      <c r="E12" s="18">
        <v>1300</v>
      </c>
      <c r="F12" s="18"/>
      <c r="G12" s="18">
        <f t="shared" si="0"/>
        <v>0</v>
      </c>
    </row>
    <row r="13" spans="1:12" ht="56.25" x14ac:dyDescent="0.2">
      <c r="A13" s="5">
        <v>110</v>
      </c>
      <c r="B13" s="3" t="s">
        <v>32</v>
      </c>
      <c r="C13" s="2" t="s">
        <v>33</v>
      </c>
      <c r="D13" s="3" t="s">
        <v>19</v>
      </c>
      <c r="E13" s="18">
        <v>61</v>
      </c>
      <c r="F13" s="18"/>
      <c r="G13" s="18">
        <f t="shared" si="0"/>
        <v>0</v>
      </c>
    </row>
    <row r="14" spans="1:12" ht="99.75" customHeight="1" x14ac:dyDescent="0.2">
      <c r="A14" s="5">
        <v>111</v>
      </c>
      <c r="B14" s="3" t="s">
        <v>34</v>
      </c>
      <c r="C14" s="2" t="s">
        <v>35</v>
      </c>
      <c r="D14" s="3" t="s">
        <v>16</v>
      </c>
      <c r="E14" s="18">
        <v>10</v>
      </c>
      <c r="F14" s="18"/>
      <c r="G14" s="18">
        <f t="shared" si="0"/>
        <v>0</v>
      </c>
    </row>
    <row r="15" spans="1:12" ht="45" x14ac:dyDescent="0.2">
      <c r="A15" s="5">
        <v>112</v>
      </c>
      <c r="B15" s="3" t="s">
        <v>36</v>
      </c>
      <c r="C15" s="2" t="s">
        <v>37</v>
      </c>
      <c r="D15" s="3" t="s">
        <v>38</v>
      </c>
      <c r="E15" s="18">
        <f>E14*5*1.8</f>
        <v>90</v>
      </c>
      <c r="F15" s="18"/>
      <c r="G15" s="18">
        <f t="shared" si="0"/>
        <v>0</v>
      </c>
    </row>
    <row r="16" spans="1:12" ht="42" customHeight="1" x14ac:dyDescent="0.2">
      <c r="A16" s="5">
        <v>113</v>
      </c>
      <c r="B16" s="3" t="s">
        <v>39</v>
      </c>
      <c r="C16" s="2" t="s">
        <v>40</v>
      </c>
      <c r="D16" s="3" t="s">
        <v>41</v>
      </c>
      <c r="E16" s="18">
        <f>E14*5</f>
        <v>50</v>
      </c>
      <c r="F16" s="18"/>
      <c r="G16" s="18">
        <f t="shared" si="0"/>
        <v>0</v>
      </c>
      <c r="J16" s="14"/>
      <c r="K16" s="12"/>
      <c r="L16" s="13"/>
    </row>
    <row r="17" spans="1:7" ht="33.75" x14ac:dyDescent="0.2">
      <c r="A17" s="5">
        <v>114</v>
      </c>
      <c r="B17" s="3" t="s">
        <v>42</v>
      </c>
      <c r="C17" s="2" t="s">
        <v>43</v>
      </c>
      <c r="D17" s="3" t="s">
        <v>44</v>
      </c>
      <c r="E17" s="18">
        <f>22*8*3</f>
        <v>528</v>
      </c>
      <c r="F17" s="18"/>
      <c r="G17" s="18">
        <f t="shared" si="0"/>
        <v>0</v>
      </c>
    </row>
    <row r="18" spans="1:7" ht="33.75" x14ac:dyDescent="0.2">
      <c r="A18" s="5">
        <v>115</v>
      </c>
      <c r="B18" s="3" t="s">
        <v>45</v>
      </c>
      <c r="C18" s="2" t="s">
        <v>46</v>
      </c>
      <c r="D18" s="3" t="s">
        <v>44</v>
      </c>
      <c r="E18" s="18">
        <f t="shared" ref="E18" si="1">22*8*3</f>
        <v>528</v>
      </c>
      <c r="F18" s="18"/>
      <c r="G18" s="18">
        <f t="shared" si="0"/>
        <v>0</v>
      </c>
    </row>
    <row r="19" spans="1:7" ht="20.25" customHeight="1" x14ac:dyDescent="0.2">
      <c r="A19" s="5">
        <v>116</v>
      </c>
      <c r="B19" s="3" t="s">
        <v>47</v>
      </c>
      <c r="C19" s="4" t="s">
        <v>48</v>
      </c>
      <c r="D19" s="3" t="s">
        <v>44</v>
      </c>
      <c r="E19" s="18">
        <f>22*8*3*2</f>
        <v>1056</v>
      </c>
      <c r="F19" s="18"/>
      <c r="G19" s="18">
        <f t="shared" si="0"/>
        <v>0</v>
      </c>
    </row>
    <row r="20" spans="1:7" ht="19.5" customHeight="1" x14ac:dyDescent="0.2">
      <c r="A20" s="5">
        <v>118</v>
      </c>
      <c r="B20" s="3" t="s">
        <v>49</v>
      </c>
      <c r="C20" s="4" t="s">
        <v>50</v>
      </c>
      <c r="D20" s="3" t="s">
        <v>44</v>
      </c>
      <c r="E20" s="18">
        <f>22*8*3*2</f>
        <v>1056</v>
      </c>
      <c r="F20" s="18"/>
      <c r="G20" s="18">
        <f t="shared" si="0"/>
        <v>0</v>
      </c>
    </row>
    <row r="21" spans="1:7" x14ac:dyDescent="0.2">
      <c r="A21" s="6">
        <v>70</v>
      </c>
      <c r="B21" s="7"/>
      <c r="C21" s="8" t="s">
        <v>53</v>
      </c>
      <c r="D21" s="7"/>
      <c r="E21" s="17"/>
      <c r="F21" s="17"/>
      <c r="G21" s="15">
        <f>SUM(G22:G25)</f>
        <v>0</v>
      </c>
    </row>
    <row r="22" spans="1:7" ht="22.5" x14ac:dyDescent="0.2">
      <c r="A22" s="5"/>
      <c r="B22" s="3" t="s">
        <v>63</v>
      </c>
      <c r="C22" s="2" t="s">
        <v>64</v>
      </c>
      <c r="D22" s="3" t="s">
        <v>52</v>
      </c>
      <c r="E22" s="18">
        <v>30</v>
      </c>
      <c r="F22" s="18"/>
      <c r="G22" s="18">
        <f>F22*E22</f>
        <v>0</v>
      </c>
    </row>
    <row r="23" spans="1:7" ht="45" x14ac:dyDescent="0.2">
      <c r="A23" s="5">
        <v>701</v>
      </c>
      <c r="B23" s="3" t="s">
        <v>55</v>
      </c>
      <c r="C23" s="2" t="s">
        <v>56</v>
      </c>
      <c r="D23" s="3" t="s">
        <v>19</v>
      </c>
      <c r="E23" s="18">
        <v>300</v>
      </c>
      <c r="F23" s="18"/>
      <c r="G23" s="18">
        <f t="shared" ref="G23:G24" si="2">E23*F23</f>
        <v>0</v>
      </c>
    </row>
    <row r="24" spans="1:7" ht="55.5" customHeight="1" x14ac:dyDescent="0.2">
      <c r="A24" s="5">
        <v>702</v>
      </c>
      <c r="B24" s="3" t="s">
        <v>51</v>
      </c>
      <c r="C24" s="2" t="s">
        <v>54</v>
      </c>
      <c r="D24" s="3" t="s">
        <v>19</v>
      </c>
      <c r="E24" s="18">
        <v>300</v>
      </c>
      <c r="F24" s="18"/>
      <c r="G24" s="18">
        <f t="shared" si="2"/>
        <v>0</v>
      </c>
    </row>
    <row r="25" spans="1:7" ht="75" customHeight="1" x14ac:dyDescent="0.2">
      <c r="A25" s="5">
        <v>704</v>
      </c>
      <c r="B25" s="3" t="s">
        <v>58</v>
      </c>
      <c r="C25" s="2" t="s">
        <v>57</v>
      </c>
      <c r="D25" s="3" t="s">
        <v>19</v>
      </c>
      <c r="E25" s="18">
        <v>300</v>
      </c>
      <c r="F25" s="18"/>
      <c r="G25" s="18">
        <f>E25*F25</f>
        <v>0</v>
      </c>
    </row>
    <row r="26" spans="1:7" x14ac:dyDescent="0.2">
      <c r="A26" s="22" t="s">
        <v>60</v>
      </c>
      <c r="B26" s="22"/>
      <c r="C26" s="22"/>
      <c r="D26" s="22"/>
      <c r="E26" s="22"/>
      <c r="F26" s="22"/>
      <c r="G26" s="19">
        <f>G21+G3</f>
        <v>0</v>
      </c>
    </row>
    <row r="27" spans="1:7" x14ac:dyDescent="0.2">
      <c r="A27" s="22" t="s">
        <v>59</v>
      </c>
      <c r="B27" s="22"/>
      <c r="C27" s="22"/>
      <c r="D27" s="22"/>
      <c r="E27" s="22"/>
      <c r="F27" s="22"/>
      <c r="G27" s="19">
        <f>G26*0.2</f>
        <v>0</v>
      </c>
    </row>
    <row r="28" spans="1:7" x14ac:dyDescent="0.2">
      <c r="A28" s="22" t="s">
        <v>61</v>
      </c>
      <c r="B28" s="22"/>
      <c r="C28" s="22"/>
      <c r="D28" s="22"/>
      <c r="E28" s="22"/>
      <c r="F28" s="22"/>
      <c r="G28" s="19">
        <f>G27+G26</f>
        <v>0</v>
      </c>
    </row>
    <row r="29" spans="1:7" x14ac:dyDescent="0.2">
      <c r="A29" s="20"/>
      <c r="B29" s="20"/>
      <c r="C29" s="20"/>
      <c r="D29" s="20"/>
      <c r="E29" s="21"/>
      <c r="F29" s="21"/>
    </row>
  </sheetData>
  <mergeCells count="4">
    <mergeCell ref="A27:F27"/>
    <mergeCell ref="A28:F28"/>
    <mergeCell ref="A26:F26"/>
    <mergeCell ref="A1:G1"/>
  </mergeCells>
  <pageMargins left="1.1023622047244095" right="0.47244094488188981" top="0.55118110236220474" bottom="0.51181102362204722" header="0.31496062992125984" footer="0.27559055118110237"/>
  <pageSetup paperSize="9" scale="81" orientation="portrait" horizontalDpi="300" verticalDpi="300" r:id="rId1"/>
  <headerFooter alignWithMargins="0">
    <oddFooter>&amp;L&amp;F&amp;C&amp;P/&amp;N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cobertura hemorio</vt:lpstr>
      <vt:lpstr>'cobertura hemorio'!Titulos_de_impressao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</dc:creator>
  <cp:lastModifiedBy>Lyvia Teixeira</cp:lastModifiedBy>
  <cp:lastPrinted>2015-09-02T18:22:04Z</cp:lastPrinted>
  <dcterms:created xsi:type="dcterms:W3CDTF">2015-06-12T12:39:32Z</dcterms:created>
  <dcterms:modified xsi:type="dcterms:W3CDTF">2018-04-27T14:55:32Z</dcterms:modified>
</cp:coreProperties>
</file>