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de Infraestrutura e Serviços\Coordenação de Serviços\EMERGENCIAL MANUT. PRED. MARÇO 2021\"/>
    </mc:Choice>
  </mc:AlternateContent>
  <bookViews>
    <workbookView xWindow="0" yWindow="0" windowWidth="28800" windowHeight="12435" tabRatio="753" activeTab="1"/>
  </bookViews>
  <sheets>
    <sheet name="LOTE I" sheetId="75" r:id="rId1"/>
    <sheet name="LOTE II" sheetId="76" r:id="rId2"/>
    <sheet name="LOTE III" sheetId="77" r:id="rId3"/>
    <sheet name="LOTE IV" sheetId="78" r:id="rId4"/>
    <sheet name="QUANT. MO" sheetId="80" r:id="rId5"/>
  </sheets>
  <calcPr calcId="152511"/>
</workbook>
</file>

<file path=xl/calcChain.xml><?xml version="1.0" encoding="utf-8"?>
<calcChain xmlns="http://schemas.openxmlformats.org/spreadsheetml/2006/main">
  <c r="J25" i="80" l="1"/>
  <c r="J24" i="80"/>
  <c r="J21" i="80"/>
  <c r="J20" i="80"/>
  <c r="J19" i="80"/>
  <c r="J18" i="80"/>
  <c r="J17" i="80"/>
  <c r="J27" i="80"/>
  <c r="J14" i="80"/>
  <c r="J13" i="80"/>
  <c r="S21" i="80"/>
  <c r="S13" i="80"/>
  <c r="S27" i="80"/>
  <c r="E21" i="80"/>
  <c r="S25" i="80"/>
  <c r="N25" i="80"/>
  <c r="E25" i="80"/>
  <c r="S24" i="80"/>
  <c r="N24" i="80"/>
  <c r="E24" i="80"/>
  <c r="N21" i="80"/>
  <c r="S20" i="80"/>
  <c r="N20" i="80"/>
  <c r="E20" i="80"/>
  <c r="S19" i="80"/>
  <c r="U19" i="80"/>
  <c r="N19" i="80"/>
  <c r="E19" i="80"/>
  <c r="S18" i="80"/>
  <c r="N18" i="80"/>
  <c r="U18" i="80"/>
  <c r="E18" i="80"/>
  <c r="S17" i="80"/>
  <c r="N17" i="80"/>
  <c r="E17" i="80"/>
  <c r="U17" i="80"/>
  <c r="S14" i="80"/>
  <c r="N14" i="80"/>
  <c r="E14" i="80"/>
  <c r="U14" i="80"/>
  <c r="N13" i="80"/>
  <c r="N27" i="80"/>
  <c r="E13" i="80"/>
  <c r="E27" i="80"/>
  <c r="U27" i="80"/>
  <c r="E24" i="78"/>
  <c r="E23" i="78"/>
  <c r="E19" i="78"/>
  <c r="E18" i="78"/>
  <c r="E17" i="78"/>
  <c r="E16" i="78"/>
  <c r="E15" i="78"/>
  <c r="E20" i="78"/>
  <c r="E11" i="78"/>
  <c r="E12" i="78"/>
  <c r="E10" i="78"/>
  <c r="E24" i="77"/>
  <c r="E23" i="77"/>
  <c r="E25" i="77"/>
  <c r="E19" i="77"/>
  <c r="E18" i="77"/>
  <c r="E17" i="77"/>
  <c r="E16" i="77"/>
  <c r="E15" i="77"/>
  <c r="E11" i="77"/>
  <c r="E12" i="77"/>
  <c r="E10" i="77"/>
  <c r="E24" i="76"/>
  <c r="E23" i="76"/>
  <c r="E19" i="76"/>
  <c r="E18" i="76"/>
  <c r="E17" i="76"/>
  <c r="E16" i="76"/>
  <c r="E15" i="76"/>
  <c r="E11" i="76"/>
  <c r="E12" i="76"/>
  <c r="E10" i="76"/>
  <c r="E24" i="75"/>
  <c r="E25" i="75"/>
  <c r="E23" i="75"/>
  <c r="E19" i="75"/>
  <c r="E18" i="75"/>
  <c r="E17" i="75"/>
  <c r="E16" i="75"/>
  <c r="E20" i="75"/>
  <c r="E15" i="75"/>
  <c r="E11" i="75"/>
  <c r="E10" i="75"/>
  <c r="E12" i="75"/>
  <c r="U13" i="80"/>
  <c r="U21" i="80"/>
  <c r="U20" i="80"/>
  <c r="E20" i="77"/>
  <c r="E31" i="77"/>
  <c r="E25" i="78"/>
  <c r="E31" i="78"/>
  <c r="E31" i="75"/>
  <c r="U24" i="80"/>
  <c r="U25" i="80"/>
  <c r="E25" i="76"/>
  <c r="E31" i="76"/>
  <c r="E20" i="76"/>
  <c r="F20" i="78"/>
  <c r="F12" i="78"/>
  <c r="F31" i="78"/>
  <c r="E32" i="78"/>
  <c r="F25" i="78"/>
  <c r="F25" i="77"/>
  <c r="F31" i="77"/>
  <c r="F12" i="77"/>
  <c r="E32" i="77"/>
  <c r="F20" i="77"/>
  <c r="F12" i="75"/>
  <c r="F25" i="75"/>
  <c r="F31" i="75"/>
  <c r="E32" i="75"/>
  <c r="F20" i="75"/>
  <c r="F12" i="76"/>
  <c r="E32" i="76"/>
  <c r="F25" i="76"/>
  <c r="F31" i="76"/>
  <c r="F20" i="76"/>
</calcChain>
</file>

<file path=xl/sharedStrings.xml><?xml version="1.0" encoding="utf-8"?>
<sst xmlns="http://schemas.openxmlformats.org/spreadsheetml/2006/main" count="164" uniqueCount="60">
  <si>
    <t>Categoria profissional</t>
  </si>
  <si>
    <t>Quant.</t>
  </si>
  <si>
    <t>Horas</t>
  </si>
  <si>
    <t>%</t>
  </si>
  <si>
    <t>A) EQUIPE DE COORDENAÇÃO - Custo fixo</t>
  </si>
  <si>
    <t>Soma</t>
  </si>
  <si>
    <t>Total</t>
  </si>
  <si>
    <t>Em R$</t>
  </si>
  <si>
    <t>Total Mensal</t>
  </si>
  <si>
    <t>Total para o contrato</t>
  </si>
  <si>
    <t>Encarregado</t>
  </si>
  <si>
    <t>C) EQUIPE DE PLANTÃO (Plantão 24 hs em regime de escala 12 x 36 hs.) - Custo fixo</t>
  </si>
  <si>
    <t>Engenheiro Eletricista</t>
  </si>
  <si>
    <t xml:space="preserve">Eletricista Média Tensão </t>
  </si>
  <si>
    <t>Mecânico de Refrigeração</t>
  </si>
  <si>
    <t>B) EQUIPE DE MANUTENÇÃO DIARISTA - Custo Fixo</t>
  </si>
  <si>
    <t>I - MÃO DE OBRA INDIRETA E EQUIPE DE PLANTÃO - REMUNERAÇÃO</t>
  </si>
  <si>
    <t>Bombeiro Gasista</t>
  </si>
  <si>
    <t>Auxiliar de Manutenção</t>
  </si>
  <si>
    <t>Oficial de Manutenção</t>
  </si>
  <si>
    <t xml:space="preserve">Eng. Civil </t>
  </si>
  <si>
    <t xml:space="preserve">Prestação de serviços de manutenção predial realizadas nas Unidades Hospitalares e Administrativas que integram a Fundação Saúde do Estado de Saúde do Rio de Janeiro - Mão de Obra </t>
  </si>
  <si>
    <t>Custo Unitário</t>
  </si>
  <si>
    <t>Custo Mensal</t>
  </si>
  <si>
    <r>
      <t xml:space="preserve">PLANILHA DE COMPOSIÇÃO DE CUSTOS </t>
    </r>
    <r>
      <rPr>
        <b/>
        <sz val="8"/>
        <rFont val="Arial"/>
        <family val="2"/>
      </rPr>
      <t>LOTE I</t>
    </r>
  </si>
  <si>
    <t>HEMORIO - IEDE - LACEN</t>
  </si>
  <si>
    <t>II - TOTAL GERAL</t>
  </si>
  <si>
    <t xml:space="preserve"> </t>
  </si>
  <si>
    <r>
      <t xml:space="preserve">PLANILHA DE COMPOSIÇÃO DE CUSTOS </t>
    </r>
    <r>
      <rPr>
        <b/>
        <sz val="8"/>
        <rFont val="Arial"/>
        <family val="2"/>
      </rPr>
      <t>LOTE II</t>
    </r>
  </si>
  <si>
    <r>
      <t xml:space="preserve">PLANILHA DE COMPOSIÇÃO DE CUSTOS </t>
    </r>
    <r>
      <rPr>
        <b/>
        <sz val="8"/>
        <rFont val="Arial"/>
        <family val="2"/>
      </rPr>
      <t>LOTE III</t>
    </r>
  </si>
  <si>
    <r>
      <t xml:space="preserve">PLANILHA DE COMPOSIÇÃO DE CUSTOS </t>
    </r>
    <r>
      <rPr>
        <b/>
        <sz val="8"/>
        <rFont val="Arial"/>
        <family val="2"/>
      </rPr>
      <t>LOTE IV</t>
    </r>
  </si>
  <si>
    <t>HECC  -  HESM</t>
  </si>
  <si>
    <t>IETAP  -  CPRJ  -  HEAN</t>
  </si>
  <si>
    <t>LOTE I</t>
  </si>
  <si>
    <t>LOTE II</t>
  </si>
  <si>
    <t>LOTE III</t>
  </si>
  <si>
    <t>LOTE IV</t>
  </si>
  <si>
    <t>HEMORIO</t>
  </si>
  <si>
    <t>IEDE</t>
  </si>
  <si>
    <t>LACEN</t>
  </si>
  <si>
    <t>TOTAL I</t>
  </si>
  <si>
    <t>IECAC</t>
  </si>
  <si>
    <t>FUNDAÇÃO</t>
  </si>
  <si>
    <t>TOTAL II</t>
  </si>
  <si>
    <t>HECC</t>
  </si>
  <si>
    <t>HESM</t>
  </si>
  <si>
    <t>TOTAL III</t>
  </si>
  <si>
    <t>IETAP</t>
  </si>
  <si>
    <t>CPRJ</t>
  </si>
  <si>
    <t>HEAN</t>
  </si>
  <si>
    <t>TOTAL IV</t>
  </si>
  <si>
    <t>TOTAL</t>
  </si>
  <si>
    <t xml:space="preserve">I - MÃO DE OBRA </t>
  </si>
  <si>
    <t xml:space="preserve">A) EQUIPE  COORDENAÇÃO </t>
  </si>
  <si>
    <t xml:space="preserve">B) EQUIPE  MAN. DIARISTA </t>
  </si>
  <si>
    <t xml:space="preserve">C) EQUIPE DE PLANTÃO </t>
  </si>
  <si>
    <t>Eletricista Média Tensão / SE GG</t>
  </si>
  <si>
    <t>Anexo VII A</t>
  </si>
  <si>
    <t>IEDS</t>
  </si>
  <si>
    <t>IECAC + AMBULATÓRIO  / FS SEDE - IEDS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</si>
</sst>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0" formatCode="_(&quot;R$ &quot;* #,##0.00_);_(&quot;R$ &quot;* \(#,##0.00\);_(&quot;R$ &quot;* &quot;-&quot;??_);_(@_)"/>
    <numFmt numFmtId="171" formatCode="_(* #,##0.00_);_(* \(#,##0.00\);_(* &quot;-&quot;??_);_(@_)"/>
    <numFmt numFmtId="172" formatCode="_(&quot;R$&quot;* #,##0.00_);_(&quot;R$&quot;* \(#,##0.00\);_(&quot;R$&quot;* &quot;-&quot;??_);_(@_)"/>
    <numFmt numFmtId="177" formatCode="0.0"/>
  </numFmts>
  <fonts count="2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b/>
      <sz val="9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9" fillId="7" borderId="1" applyNumberFormat="0" applyAlignment="0" applyProtection="0"/>
    <xf numFmtId="0" fontId="10" fillId="3" borderId="0" applyNumberFormat="0" applyBorder="0" applyAlignment="0" applyProtection="0"/>
    <xf numFmtId="17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171" fontId="1" fillId="0" borderId="0" applyFont="0" applyFill="0" applyBorder="0" applyAlignment="0" applyProtection="0"/>
  </cellStyleXfs>
  <cellXfs count="257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10" fontId="23" fillId="0" borderId="0" xfId="35" applyNumberFormat="1" applyFont="1" applyAlignment="1">
      <alignment horizontal="center"/>
    </xf>
    <xf numFmtId="172" fontId="21" fillId="0" borderId="0" xfId="0" applyNumberFormat="1" applyFont="1"/>
    <xf numFmtId="172" fontId="21" fillId="0" borderId="0" xfId="32" applyFont="1"/>
    <xf numFmtId="172" fontId="21" fillId="0" borderId="0" xfId="32" applyFont="1" applyAlignment="1">
      <alignment horizontal="center"/>
    </xf>
    <xf numFmtId="0" fontId="21" fillId="0" borderId="0" xfId="0" applyFont="1" applyFill="1"/>
    <xf numFmtId="10" fontId="23" fillId="0" borderId="10" xfId="35" applyNumberFormat="1" applyFont="1" applyFill="1" applyBorder="1" applyAlignment="1">
      <alignment horizontal="center"/>
    </xf>
    <xf numFmtId="170" fontId="21" fillId="0" borderId="11" xfId="31" applyFont="1" applyFill="1" applyBorder="1" applyAlignment="1">
      <alignment horizontal="center"/>
    </xf>
    <xf numFmtId="0" fontId="21" fillId="0" borderId="0" xfId="0" applyFont="1" applyBorder="1"/>
    <xf numFmtId="172" fontId="21" fillId="0" borderId="0" xfId="0" applyNumberFormat="1" applyFont="1" applyBorder="1"/>
    <xf numFmtId="0" fontId="21" fillId="0" borderId="12" xfId="0" applyFont="1" applyFill="1" applyBorder="1"/>
    <xf numFmtId="0" fontId="21" fillId="0" borderId="11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wrapText="1"/>
    </xf>
    <xf numFmtId="172" fontId="21" fillId="0" borderId="11" xfId="32" applyFont="1" applyFill="1" applyBorder="1" applyAlignment="1">
      <alignment horizontal="center"/>
    </xf>
    <xf numFmtId="10" fontId="23" fillId="0" borderId="0" xfId="35" applyNumberFormat="1" applyFont="1" applyFill="1" applyAlignment="1">
      <alignment horizontal="center"/>
    </xf>
    <xf numFmtId="10" fontId="23" fillId="0" borderId="13" xfId="35" applyNumberFormat="1" applyFont="1" applyFill="1" applyBorder="1" applyAlignment="1">
      <alignment horizontal="center"/>
    </xf>
    <xf numFmtId="10" fontId="23" fillId="0" borderId="14" xfId="35" applyNumberFormat="1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  <xf numFmtId="172" fontId="21" fillId="0" borderId="0" xfId="32" applyFont="1" applyFill="1" applyAlignment="1">
      <alignment horizontal="center"/>
    </xf>
    <xf numFmtId="172" fontId="22" fillId="0" borderId="0" xfId="32" applyFont="1" applyFill="1" applyBorder="1" applyAlignment="1">
      <alignment horizontal="center"/>
    </xf>
    <xf numFmtId="172" fontId="21" fillId="0" borderId="0" xfId="32" applyFont="1" applyFill="1" applyBorder="1" applyAlignment="1">
      <alignment horizontal="center"/>
    </xf>
    <xf numFmtId="10" fontId="23" fillId="0" borderId="15" xfId="35" applyNumberFormat="1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1" xfId="0" applyFont="1" applyFill="1" applyBorder="1" applyAlignment="1">
      <alignment horizontal="center" vertical="center"/>
    </xf>
    <xf numFmtId="172" fontId="24" fillId="0" borderId="17" xfId="32" applyFont="1" applyFill="1" applyBorder="1" applyAlignment="1">
      <alignment horizontal="center"/>
    </xf>
    <xf numFmtId="0" fontId="2" fillId="0" borderId="12" xfId="0" applyFont="1" applyFill="1" applyBorder="1"/>
    <xf numFmtId="0" fontId="21" fillId="0" borderId="0" xfId="0" applyFont="1" applyFill="1" applyBorder="1"/>
    <xf numFmtId="39" fontId="21" fillId="0" borderId="0" xfId="45" applyNumberFormat="1" applyFont="1" applyFill="1" applyBorder="1" applyAlignment="1">
      <alignment horizontal="right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/>
    </xf>
    <xf numFmtId="0" fontId="21" fillId="0" borderId="0" xfId="0" applyFont="1" applyFill="1" applyBorder="1" applyAlignment="1">
      <alignment horizontal="center"/>
    </xf>
    <xf numFmtId="0" fontId="22" fillId="0" borderId="0" xfId="0" applyFont="1" applyFill="1" applyBorder="1"/>
    <xf numFmtId="172" fontId="20" fillId="0" borderId="0" xfId="32" applyFont="1" applyFill="1" applyBorder="1" applyAlignment="1">
      <alignment horizontal="center"/>
    </xf>
    <xf numFmtId="9" fontId="23" fillId="0" borderId="14" xfId="35" applyNumberFormat="1" applyFont="1" applyFill="1" applyBorder="1" applyAlignment="1">
      <alignment horizontal="center"/>
    </xf>
    <xf numFmtId="10" fontId="23" fillId="0" borderId="0" xfId="35" applyNumberFormat="1" applyFont="1" applyFill="1" applyBorder="1" applyAlignment="1">
      <alignment horizontal="center"/>
    </xf>
    <xf numFmtId="10" fontId="23" fillId="0" borderId="0" xfId="35" applyNumberFormat="1" applyFont="1" applyBorder="1" applyAlignment="1">
      <alignment horizontal="center"/>
    </xf>
    <xf numFmtId="172" fontId="21" fillId="25" borderId="11" xfId="32" applyFont="1" applyFill="1" applyBorder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indent="15"/>
    </xf>
    <xf numFmtId="0" fontId="21" fillId="0" borderId="0" xfId="0" applyFont="1" applyBorder="1" applyAlignment="1">
      <alignment horizontal="center"/>
    </xf>
    <xf numFmtId="172" fontId="21" fillId="0" borderId="0" xfId="32" applyFont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 wrapText="1"/>
    </xf>
    <xf numFmtId="170" fontId="24" fillId="0" borderId="0" xfId="31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 wrapText="1"/>
    </xf>
    <xf numFmtId="0" fontId="24" fillId="0" borderId="18" xfId="0" applyFont="1" applyFill="1" applyBorder="1"/>
    <xf numFmtId="0" fontId="24" fillId="0" borderId="17" xfId="0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wrapText="1"/>
    </xf>
    <xf numFmtId="170" fontId="24" fillId="0" borderId="17" xfId="31" applyFont="1" applyFill="1" applyBorder="1" applyAlignment="1">
      <alignment horizontal="center"/>
    </xf>
    <xf numFmtId="170" fontId="24" fillId="0" borderId="17" xfId="31" applyFont="1" applyFill="1" applyBorder="1" applyAlignment="1">
      <alignment horizontal="left"/>
    </xf>
    <xf numFmtId="172" fontId="24" fillId="0" borderId="11" xfId="32" applyFont="1" applyFill="1" applyBorder="1" applyAlignment="1">
      <alignment horizontal="center" wrapText="1"/>
    </xf>
    <xf numFmtId="0" fontId="20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/>
    </xf>
    <xf numFmtId="0" fontId="20" fillId="0" borderId="21" xfId="0" applyFont="1" applyFill="1" applyBorder="1"/>
    <xf numFmtId="0" fontId="20" fillId="0" borderId="21" xfId="0" applyFont="1" applyFill="1" applyBorder="1" applyAlignment="1">
      <alignment horizontal="center" vertical="center" wrapText="1"/>
    </xf>
    <xf numFmtId="0" fontId="20" fillId="0" borderId="21" xfId="0" applyFont="1" applyFill="1" applyBorder="1" applyAlignment="1">
      <alignment horizontal="center" vertical="center"/>
    </xf>
    <xf numFmtId="172" fontId="20" fillId="0" borderId="21" xfId="32" applyFont="1" applyFill="1" applyBorder="1" applyAlignment="1">
      <alignment horizontal="center" vertical="center" wrapText="1"/>
    </xf>
    <xf numFmtId="10" fontId="23" fillId="0" borderId="21" xfId="35" applyNumberFormat="1" applyFont="1" applyFill="1" applyBorder="1" applyAlignment="1">
      <alignment horizontal="center"/>
    </xf>
    <xf numFmtId="0" fontId="24" fillId="0" borderId="17" xfId="0" applyFont="1" applyFill="1" applyBorder="1" applyAlignment="1">
      <alignment horizontal="center" vertical="center" wrapText="1"/>
    </xf>
    <xf numFmtId="0" fontId="2" fillId="0" borderId="0" xfId="0" applyFont="1"/>
    <xf numFmtId="172" fontId="24" fillId="0" borderId="17" xfId="32" applyFont="1" applyFill="1" applyBorder="1" applyAlignment="1">
      <alignment horizontal="center" vertical="center" wrapText="1"/>
    </xf>
    <xf numFmtId="170" fontId="21" fillId="0" borderId="0" xfId="31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Border="1"/>
    <xf numFmtId="0" fontId="20" fillId="26" borderId="21" xfId="0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26" borderId="23" xfId="0" applyFont="1" applyFill="1" applyBorder="1" applyAlignment="1">
      <alignment horizontal="center" vertical="center"/>
    </xf>
    <xf numFmtId="0" fontId="20" fillId="26" borderId="24" xfId="0" applyFont="1" applyFill="1" applyBorder="1" applyAlignment="1">
      <alignment horizontal="center" vertical="center"/>
    </xf>
    <xf numFmtId="0" fontId="20" fillId="26" borderId="25" xfId="0" applyFont="1" applyFill="1" applyBorder="1" applyAlignment="1">
      <alignment horizontal="center" vertical="center"/>
    </xf>
    <xf numFmtId="0" fontId="2" fillId="0" borderId="23" xfId="0" applyFont="1" applyBorder="1"/>
    <xf numFmtId="0" fontId="24" fillId="0" borderId="26" xfId="0" applyFont="1" applyFill="1" applyBorder="1" applyAlignment="1">
      <alignment horizontal="left"/>
    </xf>
    <xf numFmtId="1" fontId="2" fillId="26" borderId="16" xfId="0" applyNumberFormat="1" applyFont="1" applyFill="1" applyBorder="1"/>
    <xf numFmtId="1" fontId="2" fillId="26" borderId="27" xfId="0" applyNumberFormat="1" applyFont="1" applyFill="1" applyBorder="1"/>
    <xf numFmtId="1" fontId="2" fillId="0" borderId="28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/>
    </xf>
    <xf numFmtId="1" fontId="2" fillId="0" borderId="29" xfId="0" applyNumberFormat="1" applyFont="1" applyBorder="1" applyAlignment="1">
      <alignment horizontal="center"/>
    </xf>
    <xf numFmtId="1" fontId="2" fillId="26" borderId="13" xfId="0" applyNumberFormat="1" applyFont="1" applyFill="1" applyBorder="1" applyAlignment="1">
      <alignment horizontal="center"/>
    </xf>
    <xf numFmtId="1" fontId="2" fillId="26" borderId="26" xfId="0" applyNumberFormat="1" applyFont="1" applyFill="1" applyBorder="1" applyAlignment="1">
      <alignment horizontal="center"/>
    </xf>
    <xf numFmtId="1" fontId="2" fillId="0" borderId="16" xfId="0" applyNumberFormat="1" applyFont="1" applyBorder="1"/>
    <xf numFmtId="0" fontId="2" fillId="0" borderId="30" xfId="0" applyFont="1" applyFill="1" applyBorder="1"/>
    <xf numFmtId="1" fontId="2" fillId="26" borderId="11" xfId="0" applyNumberFormat="1" applyFont="1" applyFill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/>
    </xf>
    <xf numFmtId="1" fontId="2" fillId="26" borderId="31" xfId="0" applyNumberFormat="1" applyFont="1" applyFill="1" applyBorder="1" applyAlignment="1">
      <alignment horizontal="center"/>
    </xf>
    <xf numFmtId="0" fontId="2" fillId="0" borderId="32" xfId="0" applyFont="1" applyFill="1" applyBorder="1"/>
    <xf numFmtId="1" fontId="2" fillId="26" borderId="31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vertical="center"/>
    </xf>
    <xf numFmtId="1" fontId="2" fillId="0" borderId="31" xfId="0" applyNumberFormat="1" applyFont="1" applyBorder="1" applyAlignment="1">
      <alignment horizontal="center" vertical="center"/>
    </xf>
    <xf numFmtId="0" fontId="2" fillId="0" borderId="33" xfId="0" applyFont="1" applyFill="1" applyBorder="1"/>
    <xf numFmtId="0" fontId="24" fillId="0" borderId="22" xfId="0" applyFont="1" applyBorder="1" applyAlignment="1">
      <alignment horizontal="left" vertical="center"/>
    </xf>
    <xf numFmtId="0" fontId="2" fillId="0" borderId="34" xfId="0" applyFont="1" applyFill="1" applyBorder="1"/>
    <xf numFmtId="0" fontId="2" fillId="0" borderId="0" xfId="0" applyFont="1" applyFill="1"/>
    <xf numFmtId="0" fontId="24" fillId="0" borderId="22" xfId="0" applyFont="1" applyFill="1" applyBorder="1" applyAlignment="1">
      <alignment horizontal="left"/>
    </xf>
    <xf numFmtId="1" fontId="2" fillId="0" borderId="12" xfId="0" applyNumberFormat="1" applyFont="1" applyBorder="1" applyAlignment="1">
      <alignment horizontal="center" vertical="center"/>
    </xf>
    <xf numFmtId="1" fontId="2" fillId="0" borderId="35" xfId="0" applyNumberFormat="1" applyFont="1" applyBorder="1" applyAlignment="1">
      <alignment horizontal="center" vertical="center"/>
    </xf>
    <xf numFmtId="1" fontId="2" fillId="26" borderId="10" xfId="0" applyNumberFormat="1" applyFont="1" applyFill="1" applyBorder="1" applyAlignment="1">
      <alignment horizontal="center" vertical="center"/>
    </xf>
    <xf numFmtId="1" fontId="2" fillId="26" borderId="30" xfId="0" applyNumberFormat="1" applyFont="1" applyFill="1" applyBorder="1" applyAlignment="1">
      <alignment horizontal="center"/>
    </xf>
    <xf numFmtId="1" fontId="2" fillId="26" borderId="36" xfId="0" applyNumberFormat="1" applyFont="1" applyFill="1" applyBorder="1" applyAlignment="1">
      <alignment horizontal="center" vertical="center"/>
    </xf>
    <xf numFmtId="1" fontId="2" fillId="26" borderId="37" xfId="0" applyNumberFormat="1" applyFont="1" applyFill="1" applyBorder="1" applyAlignment="1">
      <alignment horizontal="center" vertical="center"/>
    </xf>
    <xf numFmtId="1" fontId="2" fillId="0" borderId="38" xfId="0" applyNumberFormat="1" applyFont="1" applyBorder="1" applyAlignment="1">
      <alignment horizontal="center"/>
    </xf>
    <xf numFmtId="1" fontId="2" fillId="26" borderId="39" xfId="0" applyNumberFormat="1" applyFont="1" applyFill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 vertical="center"/>
    </xf>
    <xf numFmtId="1" fontId="2" fillId="26" borderId="17" xfId="0" applyNumberFormat="1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2" fillId="0" borderId="4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/>
    </xf>
    <xf numFmtId="1" fontId="2" fillId="26" borderId="14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 vertical="center"/>
    </xf>
    <xf numFmtId="0" fontId="24" fillId="0" borderId="41" xfId="0" applyFont="1" applyFill="1" applyBorder="1"/>
    <xf numFmtId="1" fontId="1" fillId="26" borderId="22" xfId="0" applyNumberFormat="1" applyFont="1" applyFill="1" applyBorder="1" applyAlignment="1">
      <alignment horizontal="center" vertical="center"/>
    </xf>
    <xf numFmtId="1" fontId="1" fillId="26" borderId="42" xfId="0" applyNumberFormat="1" applyFont="1" applyFill="1" applyBorder="1" applyAlignment="1">
      <alignment horizontal="center" vertical="center"/>
    </xf>
    <xf numFmtId="1" fontId="20" fillId="0" borderId="22" xfId="0" applyNumberFormat="1" applyFont="1" applyBorder="1" applyAlignment="1">
      <alignment horizontal="center" vertical="center"/>
    </xf>
    <xf numFmtId="172" fontId="2" fillId="0" borderId="0" xfId="32" applyFont="1"/>
    <xf numFmtId="0" fontId="2" fillId="0" borderId="43" xfId="0" applyFont="1" applyBorder="1"/>
    <xf numFmtId="1" fontId="2" fillId="0" borderId="43" xfId="0" applyNumberFormat="1" applyFont="1" applyBorder="1" applyAlignment="1">
      <alignment horizontal="center" vertical="center"/>
    </xf>
    <xf numFmtId="0" fontId="2" fillId="0" borderId="43" xfId="0" applyFont="1" applyFill="1" applyBorder="1"/>
    <xf numFmtId="1" fontId="2" fillId="0" borderId="41" xfId="0" applyNumberFormat="1" applyFont="1" applyBorder="1" applyAlignment="1">
      <alignment horizontal="center" vertical="center"/>
    </xf>
    <xf numFmtId="177" fontId="2" fillId="26" borderId="11" xfId="0" applyNumberFormat="1" applyFont="1" applyFill="1" applyBorder="1" applyAlignment="1">
      <alignment horizontal="center" vertical="center"/>
    </xf>
    <xf numFmtId="177" fontId="2" fillId="26" borderId="35" xfId="0" applyNumberFormat="1" applyFont="1" applyFill="1" applyBorder="1" applyAlignment="1">
      <alignment horizontal="center" vertical="center"/>
    </xf>
    <xf numFmtId="177" fontId="2" fillId="25" borderId="11" xfId="0" applyNumberFormat="1" applyFont="1" applyFill="1" applyBorder="1" applyAlignment="1">
      <alignment horizontal="center"/>
    </xf>
    <xf numFmtId="177" fontId="2" fillId="26" borderId="11" xfId="0" applyNumberFormat="1" applyFont="1" applyFill="1" applyBorder="1" applyAlignment="1">
      <alignment horizontal="center"/>
    </xf>
    <xf numFmtId="177" fontId="2" fillId="25" borderId="12" xfId="0" applyNumberFormat="1" applyFont="1" applyFill="1" applyBorder="1" applyAlignment="1">
      <alignment horizontal="center"/>
    </xf>
    <xf numFmtId="0" fontId="2" fillId="26" borderId="11" xfId="0" applyFont="1" applyFill="1" applyBorder="1"/>
    <xf numFmtId="1" fontId="2" fillId="26" borderId="44" xfId="0" applyNumberFormat="1" applyFont="1" applyFill="1" applyBorder="1" applyAlignment="1">
      <alignment horizontal="center" vertical="center"/>
    </xf>
    <xf numFmtId="1" fontId="2" fillId="26" borderId="45" xfId="0" applyNumberFormat="1" applyFont="1" applyFill="1" applyBorder="1" applyAlignment="1">
      <alignment horizontal="center" vertical="center"/>
    </xf>
    <xf numFmtId="1" fontId="2" fillId="26" borderId="28" xfId="0" applyNumberFormat="1" applyFont="1" applyFill="1" applyBorder="1"/>
    <xf numFmtId="1" fontId="2" fillId="26" borderId="13" xfId="0" applyNumberFormat="1" applyFont="1" applyFill="1" applyBorder="1"/>
    <xf numFmtId="177" fontId="2" fillId="26" borderId="12" xfId="0" applyNumberFormat="1" applyFont="1" applyFill="1" applyBorder="1" applyAlignment="1">
      <alignment horizontal="center" vertical="center"/>
    </xf>
    <xf numFmtId="177" fontId="2" fillId="26" borderId="18" xfId="0" applyNumberFormat="1" applyFont="1" applyFill="1" applyBorder="1" applyAlignment="1">
      <alignment horizontal="center" vertical="center"/>
    </xf>
    <xf numFmtId="177" fontId="2" fillId="26" borderId="17" xfId="0" applyNumberFormat="1" applyFont="1" applyFill="1" applyBorder="1" applyAlignment="1">
      <alignment horizontal="center" vertical="center"/>
    </xf>
    <xf numFmtId="177" fontId="2" fillId="26" borderId="40" xfId="0" applyNumberFormat="1" applyFont="1" applyFill="1" applyBorder="1" applyAlignment="1">
      <alignment horizontal="center" vertical="center"/>
    </xf>
    <xf numFmtId="1" fontId="2" fillId="25" borderId="44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77" fontId="2" fillId="25" borderId="18" xfId="0" applyNumberFormat="1" applyFont="1" applyFill="1" applyBorder="1" applyAlignment="1">
      <alignment horizontal="center"/>
    </xf>
    <xf numFmtId="177" fontId="2" fillId="25" borderId="17" xfId="0" applyNumberFormat="1" applyFont="1" applyFill="1" applyBorder="1" applyAlignment="1">
      <alignment horizontal="center"/>
    </xf>
    <xf numFmtId="1" fontId="2" fillId="26" borderId="44" xfId="0" applyNumberFormat="1" applyFont="1" applyFill="1" applyBorder="1" applyAlignment="1">
      <alignment horizontal="center"/>
    </xf>
    <xf numFmtId="1" fontId="2" fillId="26" borderId="46" xfId="0" applyNumberFormat="1" applyFont="1" applyFill="1" applyBorder="1" applyAlignment="1">
      <alignment horizontal="center"/>
    </xf>
    <xf numFmtId="1" fontId="2" fillId="26" borderId="28" xfId="0" applyNumberFormat="1" applyFont="1" applyFill="1" applyBorder="1" applyAlignment="1">
      <alignment horizontal="center"/>
    </xf>
    <xf numFmtId="177" fontId="2" fillId="26" borderId="12" xfId="0" applyNumberFormat="1" applyFont="1" applyFill="1" applyBorder="1" applyAlignment="1">
      <alignment horizontal="center"/>
    </xf>
    <xf numFmtId="177" fontId="2" fillId="26" borderId="18" xfId="0" applyNumberFormat="1" applyFont="1" applyFill="1" applyBorder="1" applyAlignment="1">
      <alignment horizontal="center"/>
    </xf>
    <xf numFmtId="177" fontId="2" fillId="26" borderId="17" xfId="0" applyNumberFormat="1" applyFont="1" applyFill="1" applyBorder="1" applyAlignment="1">
      <alignment horizontal="center"/>
    </xf>
    <xf numFmtId="1" fontId="2" fillId="26" borderId="47" xfId="0" applyNumberFormat="1" applyFont="1" applyFill="1" applyBorder="1" applyAlignment="1">
      <alignment horizontal="center"/>
    </xf>
    <xf numFmtId="1" fontId="2" fillId="0" borderId="44" xfId="0" applyNumberFormat="1" applyFont="1" applyBorder="1" applyAlignment="1">
      <alignment horizontal="center"/>
    </xf>
    <xf numFmtId="1" fontId="2" fillId="0" borderId="44" xfId="0" applyNumberFormat="1" applyFont="1" applyBorder="1" applyAlignment="1">
      <alignment horizontal="center" vertical="center"/>
    </xf>
    <xf numFmtId="1" fontId="2" fillId="0" borderId="46" xfId="0" applyNumberFormat="1" applyFont="1" applyBorder="1" applyAlignment="1">
      <alignment horizontal="center" vertical="center"/>
    </xf>
    <xf numFmtId="1" fontId="2" fillId="0" borderId="47" xfId="0" applyNumberFormat="1" applyFont="1" applyBorder="1" applyAlignment="1">
      <alignment horizontal="center" vertical="center"/>
    </xf>
    <xf numFmtId="1" fontId="2" fillId="26" borderId="28" xfId="0" applyNumberFormat="1" applyFont="1" applyFill="1" applyBorder="1" applyAlignment="1">
      <alignment horizontal="center" vertical="center"/>
    </xf>
    <xf numFmtId="1" fontId="2" fillId="26" borderId="16" xfId="0" applyNumberFormat="1" applyFont="1" applyFill="1" applyBorder="1" applyAlignment="1">
      <alignment horizontal="center" vertical="center"/>
    </xf>
    <xf numFmtId="1" fontId="2" fillId="26" borderId="27" xfId="0" applyNumberFormat="1" applyFont="1" applyFill="1" applyBorder="1" applyAlignment="1">
      <alignment horizontal="center" vertical="center"/>
    </xf>
    <xf numFmtId="1" fontId="2" fillId="26" borderId="13" xfId="0" applyNumberFormat="1" applyFont="1" applyFill="1" applyBorder="1" applyAlignment="1">
      <alignment horizontal="center" vertical="center"/>
    </xf>
    <xf numFmtId="1" fontId="2" fillId="26" borderId="12" xfId="0" applyNumberFormat="1" applyFont="1" applyFill="1" applyBorder="1" applyAlignment="1">
      <alignment horizontal="center" vertical="center"/>
    </xf>
    <xf numFmtId="1" fontId="2" fillId="26" borderId="18" xfId="0" applyNumberFormat="1" applyFont="1" applyFill="1" applyBorder="1" applyAlignment="1">
      <alignment horizontal="center" vertical="center"/>
    </xf>
    <xf numFmtId="1" fontId="2" fillId="26" borderId="47" xfId="0" applyNumberFormat="1" applyFont="1" applyFill="1" applyBorder="1" applyAlignment="1">
      <alignment horizontal="center" vertical="center"/>
    </xf>
    <xf numFmtId="1" fontId="2" fillId="26" borderId="48" xfId="45" applyNumberFormat="1" applyFont="1" applyFill="1" applyBorder="1" applyAlignment="1">
      <alignment horizontal="center" vertical="center"/>
    </xf>
    <xf numFmtId="1" fontId="2" fillId="26" borderId="49" xfId="0" applyNumberFormat="1" applyFont="1" applyFill="1" applyBorder="1" applyAlignment="1">
      <alignment horizontal="center" vertical="center"/>
    </xf>
    <xf numFmtId="1" fontId="2" fillId="26" borderId="50" xfId="0" applyNumberFormat="1" applyFont="1" applyFill="1" applyBorder="1" applyAlignment="1">
      <alignment horizontal="center" vertical="center"/>
    </xf>
    <xf numFmtId="1" fontId="2" fillId="26" borderId="43" xfId="0" applyNumberFormat="1" applyFont="1" applyFill="1" applyBorder="1" applyAlignment="1">
      <alignment horizontal="center" vertical="center"/>
    </xf>
    <xf numFmtId="1" fontId="2" fillId="26" borderId="12" xfId="45" applyNumberFormat="1" applyFont="1" applyFill="1" applyBorder="1" applyAlignment="1">
      <alignment horizontal="center" vertical="center"/>
    </xf>
    <xf numFmtId="1" fontId="2" fillId="0" borderId="28" xfId="0" applyNumberFormat="1" applyFont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2" fillId="0" borderId="51" xfId="0" applyNumberFormat="1" applyFont="1" applyBorder="1" applyAlignment="1">
      <alignment horizontal="center" vertical="center"/>
    </xf>
    <xf numFmtId="1" fontId="2" fillId="0" borderId="50" xfId="0" applyNumberFormat="1" applyFont="1" applyBorder="1" applyAlignment="1">
      <alignment horizontal="center" vertical="center"/>
    </xf>
    <xf numFmtId="1" fontId="2" fillId="0" borderId="52" xfId="0" applyNumberFormat="1" applyFont="1" applyBorder="1" applyAlignment="1">
      <alignment horizontal="center"/>
    </xf>
    <xf numFmtId="1" fontId="2" fillId="26" borderId="53" xfId="0" applyNumberFormat="1" applyFont="1" applyFill="1" applyBorder="1" applyAlignment="1">
      <alignment horizontal="center"/>
    </xf>
    <xf numFmtId="1" fontId="2" fillId="26" borderId="54" xfId="0" applyNumberFormat="1" applyFont="1" applyFill="1" applyBorder="1" applyAlignment="1">
      <alignment horizontal="center"/>
    </xf>
    <xf numFmtId="0" fontId="2" fillId="0" borderId="55" xfId="0" applyFont="1" applyFill="1" applyBorder="1"/>
    <xf numFmtId="1" fontId="2" fillId="26" borderId="28" xfId="45" applyNumberFormat="1" applyFont="1" applyFill="1" applyBorder="1" applyAlignment="1">
      <alignment horizontal="center" vertical="center"/>
    </xf>
    <xf numFmtId="1" fontId="2" fillId="0" borderId="36" xfId="0" applyNumberFormat="1" applyFont="1" applyBorder="1" applyAlignment="1">
      <alignment horizontal="center"/>
    </xf>
    <xf numFmtId="1" fontId="2" fillId="0" borderId="27" xfId="0" applyNumberFormat="1" applyFont="1" applyBorder="1" applyAlignment="1">
      <alignment horizontal="center" vertical="center"/>
    </xf>
    <xf numFmtId="1" fontId="2" fillId="26" borderId="48" xfId="0" applyNumberFormat="1" applyFont="1" applyFill="1" applyBorder="1" applyAlignment="1">
      <alignment horizontal="center" vertical="center"/>
    </xf>
    <xf numFmtId="1" fontId="2" fillId="26" borderId="52" xfId="0" applyNumberFormat="1" applyFont="1" applyFill="1" applyBorder="1" applyAlignment="1">
      <alignment horizontal="center" vertical="center"/>
    </xf>
    <xf numFmtId="1" fontId="2" fillId="26" borderId="41" xfId="0" applyNumberFormat="1" applyFont="1" applyFill="1" applyBorder="1" applyAlignment="1">
      <alignment horizontal="center"/>
    </xf>
    <xf numFmtId="1" fontId="2" fillId="0" borderId="49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1" fontId="2" fillId="0" borderId="14" xfId="0" applyNumberFormat="1" applyFont="1" applyBorder="1" applyAlignment="1">
      <alignment horizontal="center" vertical="center"/>
    </xf>
    <xf numFmtId="1" fontId="2" fillId="0" borderId="53" xfId="0" applyNumberFormat="1" applyFont="1" applyBorder="1" applyAlignment="1">
      <alignment horizontal="center" vertical="center"/>
    </xf>
    <xf numFmtId="1" fontId="2" fillId="0" borderId="54" xfId="0" applyNumberFormat="1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56" xfId="0" applyFont="1" applyFill="1" applyBorder="1"/>
    <xf numFmtId="0" fontId="2" fillId="26" borderId="36" xfId="0" applyFont="1" applyFill="1" applyBorder="1"/>
    <xf numFmtId="0" fontId="2" fillId="0" borderId="36" xfId="0" applyFont="1" applyBorder="1"/>
    <xf numFmtId="1" fontId="2" fillId="26" borderId="16" xfId="0" applyNumberFormat="1" applyFont="1" applyFill="1" applyBorder="1" applyAlignment="1">
      <alignment horizontal="center"/>
    </xf>
    <xf numFmtId="1" fontId="2" fillId="0" borderId="13" xfId="0" applyNumberFormat="1" applyFont="1" applyBorder="1"/>
    <xf numFmtId="1" fontId="2" fillId="0" borderId="57" xfId="0" applyNumberFormat="1" applyFont="1" applyBorder="1" applyAlignment="1">
      <alignment horizontal="center" vertical="center"/>
    </xf>
    <xf numFmtId="1" fontId="2" fillId="26" borderId="58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177" fontId="2" fillId="25" borderId="35" xfId="0" applyNumberFormat="1" applyFont="1" applyFill="1" applyBorder="1" applyAlignment="1">
      <alignment horizontal="center"/>
    </xf>
    <xf numFmtId="177" fontId="2" fillId="25" borderId="40" xfId="0" applyNumberFormat="1" applyFont="1" applyFill="1" applyBorder="1" applyAlignment="1">
      <alignment horizontal="center"/>
    </xf>
    <xf numFmtId="1" fontId="2" fillId="25" borderId="45" xfId="0" applyNumberFormat="1" applyFont="1" applyFill="1" applyBorder="1" applyAlignment="1">
      <alignment horizontal="center"/>
    </xf>
    <xf numFmtId="1" fontId="2" fillId="0" borderId="37" xfId="0" applyNumberFormat="1" applyFont="1" applyBorder="1" applyAlignment="1">
      <alignment horizontal="center" vertical="center"/>
    </xf>
    <xf numFmtId="1" fontId="1" fillId="26" borderId="59" xfId="0" applyNumberFormat="1" applyFont="1" applyFill="1" applyBorder="1" applyAlignment="1">
      <alignment horizontal="center" vertical="center"/>
    </xf>
    <xf numFmtId="1" fontId="2" fillId="0" borderId="45" xfId="0" applyNumberFormat="1" applyFont="1" applyBorder="1" applyAlignment="1">
      <alignment horizontal="center" vertical="center"/>
    </xf>
    <xf numFmtId="0" fontId="22" fillId="0" borderId="55" xfId="0" applyFont="1" applyFill="1" applyBorder="1" applyAlignment="1">
      <alignment horizontal="left" wrapText="1"/>
    </xf>
    <xf numFmtId="0" fontId="22" fillId="0" borderId="64" xfId="0" applyFont="1" applyFill="1" applyBorder="1" applyAlignment="1">
      <alignment horizontal="left" wrapText="1"/>
    </xf>
    <xf numFmtId="0" fontId="22" fillId="0" borderId="65" xfId="0" applyFont="1" applyFill="1" applyBorder="1" applyAlignment="1">
      <alignment horizontal="left" wrapText="1"/>
    </xf>
    <xf numFmtId="0" fontId="22" fillId="0" borderId="66" xfId="0" applyFont="1" applyFill="1" applyBorder="1" applyAlignment="1">
      <alignment horizontal="left" vertical="center" wrapText="1"/>
    </xf>
    <xf numFmtId="0" fontId="22" fillId="0" borderId="67" xfId="0" applyFont="1" applyFill="1" applyBorder="1" applyAlignment="1">
      <alignment horizontal="left" vertical="center" wrapText="1"/>
    </xf>
    <xf numFmtId="0" fontId="22" fillId="0" borderId="68" xfId="0" applyFont="1" applyFill="1" applyBorder="1" applyAlignment="1">
      <alignment horizontal="left" vertical="center" wrapText="1"/>
    </xf>
    <xf numFmtId="0" fontId="21" fillId="0" borderId="62" xfId="0" applyFont="1" applyFill="1" applyBorder="1" applyAlignment="1">
      <alignment horizontal="left"/>
    </xf>
    <xf numFmtId="0" fontId="21" fillId="0" borderId="63" xfId="0" applyFont="1" applyFill="1" applyBorder="1" applyAlignment="1">
      <alignment horizontal="left"/>
    </xf>
    <xf numFmtId="0" fontId="21" fillId="0" borderId="69" xfId="0" applyFont="1" applyFill="1" applyBorder="1" applyAlignment="1">
      <alignment horizontal="left"/>
    </xf>
    <xf numFmtId="0" fontId="20" fillId="0" borderId="62" xfId="0" applyFont="1" applyBorder="1" applyAlignment="1">
      <alignment horizontal="left" vertical="center"/>
    </xf>
    <xf numFmtId="0" fontId="20" fillId="0" borderId="63" xfId="0" applyFont="1" applyBorder="1" applyAlignment="1">
      <alignment horizontal="left" vertical="center"/>
    </xf>
    <xf numFmtId="0" fontId="20" fillId="0" borderId="54" xfId="0" applyFont="1" applyBorder="1" applyAlignment="1">
      <alignment horizontal="left" vertical="center"/>
    </xf>
    <xf numFmtId="0" fontId="24" fillId="0" borderId="62" xfId="0" applyFont="1" applyFill="1" applyBorder="1" applyAlignment="1">
      <alignment horizontal="left"/>
    </xf>
    <xf numFmtId="0" fontId="24" fillId="0" borderId="63" xfId="0" applyFont="1" applyFill="1" applyBorder="1" applyAlignment="1">
      <alignment horizontal="left"/>
    </xf>
    <xf numFmtId="0" fontId="24" fillId="0" borderId="54" xfId="0" applyFont="1" applyFill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2" fillId="0" borderId="59" xfId="0" applyFont="1" applyBorder="1" applyAlignment="1">
      <alignment horizontal="center" wrapText="1"/>
    </xf>
    <xf numFmtId="0" fontId="2" fillId="24" borderId="25" xfId="0" applyFont="1" applyFill="1" applyBorder="1" applyAlignment="1">
      <alignment horizontal="center" wrapText="1"/>
    </xf>
    <xf numFmtId="0" fontId="2" fillId="24" borderId="60" xfId="0" applyFont="1" applyFill="1" applyBorder="1" applyAlignment="1">
      <alignment horizontal="center" wrapText="1"/>
    </xf>
    <xf numFmtId="0" fontId="2" fillId="24" borderId="24" xfId="0" applyFont="1" applyFill="1" applyBorder="1" applyAlignment="1">
      <alignment horizontal="center" wrapText="1"/>
    </xf>
    <xf numFmtId="0" fontId="26" fillId="27" borderId="42" xfId="0" applyFont="1" applyFill="1" applyBorder="1" applyAlignment="1">
      <alignment horizontal="center" wrapText="1"/>
    </xf>
    <xf numFmtId="0" fontId="26" fillId="27" borderId="59" xfId="0" applyFont="1" applyFill="1" applyBorder="1" applyAlignment="1">
      <alignment horizontal="center" wrapText="1"/>
    </xf>
    <xf numFmtId="0" fontId="26" fillId="27" borderId="61" xfId="0" applyFont="1" applyFill="1" applyBorder="1" applyAlignment="1">
      <alignment horizontal="center" wrapText="1"/>
    </xf>
    <xf numFmtId="0" fontId="2" fillId="0" borderId="21" xfId="0" applyFont="1" applyFill="1" applyBorder="1" applyAlignment="1">
      <alignment horizontal="right"/>
    </xf>
    <xf numFmtId="0" fontId="2" fillId="0" borderId="24" xfId="0" applyFont="1" applyBorder="1" applyAlignment="1">
      <alignment horizontal="center"/>
    </xf>
    <xf numFmtId="0" fontId="2" fillId="0" borderId="72" xfId="0" applyFont="1" applyBorder="1" applyAlignment="1">
      <alignment horizontal="center"/>
    </xf>
    <xf numFmtId="0" fontId="2" fillId="0" borderId="43" xfId="0" applyFont="1" applyBorder="1" applyAlignment="1">
      <alignment horizontal="center"/>
    </xf>
    <xf numFmtId="0" fontId="2" fillId="0" borderId="41" xfId="0" applyFont="1" applyBorder="1" applyAlignment="1">
      <alignment horizontal="center"/>
    </xf>
    <xf numFmtId="0" fontId="20" fillId="26" borderId="56" xfId="0" applyFont="1" applyFill="1" applyBorder="1" applyAlignment="1">
      <alignment horizontal="center" wrapText="1"/>
    </xf>
    <xf numFmtId="0" fontId="20" fillId="26" borderId="21" xfId="0" applyFont="1" applyFill="1" applyBorder="1" applyAlignment="1">
      <alignment horizontal="center" wrapText="1"/>
    </xf>
    <xf numFmtId="0" fontId="20" fillId="26" borderId="70" xfId="0" applyFont="1" applyFill="1" applyBorder="1" applyAlignment="1">
      <alignment horizontal="center" wrapText="1"/>
    </xf>
    <xf numFmtId="0" fontId="20" fillId="26" borderId="23" xfId="0" applyFont="1" applyFill="1" applyBorder="1" applyAlignment="1">
      <alignment horizontal="center" wrapText="1"/>
    </xf>
    <xf numFmtId="0" fontId="20" fillId="26" borderId="43" xfId="0" applyFont="1" applyFill="1" applyBorder="1" applyAlignment="1">
      <alignment horizontal="center" wrapText="1"/>
    </xf>
    <xf numFmtId="0" fontId="20" fillId="26" borderId="0" xfId="0" applyFont="1" applyFill="1" applyBorder="1" applyAlignment="1">
      <alignment horizontal="center" wrapText="1"/>
    </xf>
    <xf numFmtId="0" fontId="20" fillId="26" borderId="71" xfId="0" applyFont="1" applyFill="1" applyBorder="1" applyAlignment="1">
      <alignment horizontal="center" wrapText="1"/>
    </xf>
    <xf numFmtId="0" fontId="20" fillId="26" borderId="41" xfId="0" applyFont="1" applyFill="1" applyBorder="1" applyAlignment="1">
      <alignment horizontal="center" wrapText="1"/>
    </xf>
    <xf numFmtId="0" fontId="20" fillId="0" borderId="56" xfId="0" applyFont="1" applyBorder="1" applyAlignment="1">
      <alignment horizontal="center" wrapText="1"/>
    </xf>
    <xf numFmtId="0" fontId="20" fillId="0" borderId="21" xfId="0" applyFont="1" applyBorder="1" applyAlignment="1">
      <alignment horizontal="center" wrapText="1"/>
    </xf>
    <xf numFmtId="0" fontId="20" fillId="0" borderId="70" xfId="0" applyFont="1" applyBorder="1" applyAlignment="1">
      <alignment horizontal="center" wrapText="1"/>
    </xf>
    <xf numFmtId="0" fontId="20" fillId="0" borderId="24" xfId="0" applyFont="1" applyBorder="1" applyAlignment="1">
      <alignment horizontal="center" wrapText="1"/>
    </xf>
    <xf numFmtId="0" fontId="20" fillId="0" borderId="72" xfId="0" applyFont="1" applyBorder="1" applyAlignment="1">
      <alignment horizontal="center" wrapText="1"/>
    </xf>
    <xf numFmtId="0" fontId="20" fillId="0" borderId="0" xfId="0" applyFont="1" applyBorder="1" applyAlignment="1">
      <alignment horizontal="center" wrapText="1"/>
    </xf>
    <xf numFmtId="0" fontId="20" fillId="0" borderId="41" xfId="0" applyFont="1" applyBorder="1" applyAlignment="1">
      <alignment horizontal="center" wrapText="1"/>
    </xf>
    <xf numFmtId="0" fontId="20" fillId="26" borderId="56" xfId="0" applyFont="1" applyFill="1" applyBorder="1" applyAlignment="1">
      <alignment horizontal="center" vertical="center"/>
    </xf>
    <xf numFmtId="0" fontId="20" fillId="26" borderId="21" xfId="0" applyFont="1" applyFill="1" applyBorder="1" applyAlignment="1">
      <alignment horizontal="center" vertical="center"/>
    </xf>
    <xf numFmtId="0" fontId="20" fillId="26" borderId="70" xfId="0" applyFont="1" applyFill="1" applyBorder="1" applyAlignment="1">
      <alignment horizontal="center" vertical="center"/>
    </xf>
    <xf numFmtId="0" fontId="20" fillId="0" borderId="56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70" xfId="0" applyFont="1" applyBorder="1" applyAlignment="1">
      <alignment horizontal="center"/>
    </xf>
    <xf numFmtId="0" fontId="20" fillId="26" borderId="23" xfId="0" applyFont="1" applyFill="1" applyBorder="1" applyAlignment="1">
      <alignment horizontal="center" vertical="center"/>
    </xf>
    <xf numFmtId="0" fontId="20" fillId="26" borderId="0" xfId="0" applyFont="1" applyFill="1" applyBorder="1" applyAlignment="1">
      <alignment horizontal="center" vertical="center"/>
    </xf>
    <xf numFmtId="0" fontId="20" fillId="26" borderId="71" xfId="0" applyFont="1" applyFill="1" applyBorder="1" applyAlignment="1">
      <alignment horizontal="center" vertical="center"/>
    </xf>
    <xf numFmtId="0" fontId="20" fillId="26" borderId="43" xfId="0" applyFont="1" applyFill="1" applyBorder="1" applyAlignment="1">
      <alignment horizontal="center" vertical="center"/>
    </xf>
    <xf numFmtId="0" fontId="20" fillId="26" borderId="41" xfId="0" applyFont="1" applyFill="1" applyBorder="1" applyAlignment="1">
      <alignment horizontal="center" vertical="center"/>
    </xf>
    <xf numFmtId="1" fontId="1" fillId="26" borderId="56" xfId="0" applyNumberFormat="1" applyFont="1" applyFill="1" applyBorder="1" applyAlignment="1">
      <alignment horizontal="center" vertical="center"/>
    </xf>
    <xf numFmtId="1" fontId="1" fillId="26" borderId="21" xfId="0" applyNumberFormat="1" applyFont="1" applyFill="1" applyBorder="1" applyAlignment="1">
      <alignment horizontal="center" vertical="center"/>
    </xf>
    <xf numFmtId="1" fontId="1" fillId="26" borderId="70" xfId="0" applyNumberFormat="1" applyFont="1" applyFill="1" applyBorder="1" applyAlignment="1">
      <alignment horizontal="center" vertical="center"/>
    </xf>
  </cellXfs>
  <cellStyles count="46">
    <cellStyle name="20% - Ênfase1" xfId="1" builtinId="30" customBuiltin="1"/>
    <cellStyle name="20% - Ênfase2" xfId="2" builtinId="34" customBuiltin="1"/>
    <cellStyle name="20% - Ênfase3" xfId="3" builtinId="38" customBuiltin="1"/>
    <cellStyle name="20% - Ênfase4" xfId="4" builtinId="42" customBuiltin="1"/>
    <cellStyle name="20% - Ênfase5" xfId="5" builtinId="46" customBuiltin="1"/>
    <cellStyle name="20% - Ênfase6" xfId="6" builtinId="50" customBuiltin="1"/>
    <cellStyle name="40% - Ênfase1" xfId="7" builtinId="31" customBuiltin="1"/>
    <cellStyle name="40% - Ênfase2" xfId="8" builtinId="35" customBuiltin="1"/>
    <cellStyle name="40% - Ênfase3" xfId="9" builtinId="39" customBuiltin="1"/>
    <cellStyle name="40% - Ênfase4" xfId="10" builtinId="43" customBuiltin="1"/>
    <cellStyle name="40% - Ênfase5" xfId="11" builtinId="47" customBuiltin="1"/>
    <cellStyle name="40% - Ênfase6" xfId="12" builtinId="51" customBuiltin="1"/>
    <cellStyle name="60% - Ênfase1" xfId="13" builtinId="32" customBuiltin="1"/>
    <cellStyle name="60% - Ênfase2" xfId="14" builtinId="36" customBuiltin="1"/>
    <cellStyle name="60% - Ênfase3" xfId="15" builtinId="40" customBuiltin="1"/>
    <cellStyle name="60% - Ênfase4" xfId="16" builtinId="44" customBuiltin="1"/>
    <cellStyle name="60% - Ênfase5" xfId="17" builtinId="48" customBuiltin="1"/>
    <cellStyle name="60% - Ênfase6" xfId="18" builtinId="52" customBuiltin="1"/>
    <cellStyle name="Bom" xfId="19" builtinId="26" customBuiltin="1"/>
    <cellStyle name="Cálculo" xfId="20" builtinId="22" customBuiltin="1"/>
    <cellStyle name="Célula de Verificação" xfId="21" builtinId="23" customBuiltin="1"/>
    <cellStyle name="Célula Vinculada" xfId="22" builtinId="24" customBuiltin="1"/>
    <cellStyle name="Ênfase1" xfId="23" builtinId="29" customBuiltin="1"/>
    <cellStyle name="Ênfase2" xfId="24" builtinId="33" customBuiltin="1"/>
    <cellStyle name="Ênfase3" xfId="25" builtinId="37" customBuiltin="1"/>
    <cellStyle name="Ênfase4" xfId="26" builtinId="41" customBuiltin="1"/>
    <cellStyle name="Ênfase5" xfId="27" builtinId="45" customBuiltin="1"/>
    <cellStyle name="Ênfase6" xfId="28" builtinId="49" customBuiltin="1"/>
    <cellStyle name="Entrada" xfId="29" builtinId="20" customBuiltin="1"/>
    <cellStyle name="Incorreto" xfId="30" builtinId="27" customBuiltin="1"/>
    <cellStyle name="Moeda" xfId="31" builtinId="4"/>
    <cellStyle name="Moeda_ANEXO_IV_CUSTOS CONFORTO AMBIENTAL 28-02-08 FINAL" xfId="32"/>
    <cellStyle name="Neutra" xfId="33" builtinId="28" customBuiltin="1"/>
    <cellStyle name="Normal" xfId="0" builtinId="0"/>
    <cellStyle name="Nota" xfId="34" builtinId="10" customBuiltin="1"/>
    <cellStyle name="Porcentagem" xfId="35" builtinId="5"/>
    <cellStyle name="Saída" xfId="36" builtinId="21" customBuiltin="1"/>
    <cellStyle name="Texto de Aviso" xfId="37" builtinId="11" customBuiltin="1"/>
    <cellStyle name="Texto Explicativo" xfId="38" builtinId="53" customBuiltin="1"/>
    <cellStyle name="Título" xfId="39" builtinId="15" customBuiltin="1"/>
    <cellStyle name="Título 1" xfId="40" builtinId="16" customBuiltin="1"/>
    <cellStyle name="Título 2" xfId="41" builtinId="17" customBuiltin="1"/>
    <cellStyle name="Título 3" xfId="42" builtinId="18" customBuiltin="1"/>
    <cellStyle name="Título 4" xfId="43" builtinId="19" customBuiltin="1"/>
    <cellStyle name="Total" xfId="44" builtinId="25" customBuiltin="1"/>
    <cellStyle name="Vírgula" xfId="45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B42" sqref="B42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215" t="s">
        <v>57</v>
      </c>
      <c r="B2" s="215"/>
      <c r="C2" s="215"/>
      <c r="D2" s="215"/>
      <c r="E2" s="215"/>
      <c r="F2" s="215"/>
    </row>
    <row r="3" spans="1:8" ht="24.75" customHeight="1" thickBot="1" x14ac:dyDescent="0.25">
      <c r="A3" s="216" t="s">
        <v>21</v>
      </c>
      <c r="B3" s="216"/>
      <c r="C3" s="216"/>
      <c r="D3" s="216"/>
      <c r="E3" s="216"/>
      <c r="F3" s="216"/>
      <c r="G3" s="40"/>
    </row>
    <row r="4" spans="1:8" ht="11.25" customHeight="1" x14ac:dyDescent="0.2">
      <c r="A4" s="217" t="s">
        <v>24</v>
      </c>
      <c r="B4" s="218"/>
      <c r="C4" s="218"/>
      <c r="D4" s="218"/>
      <c r="E4" s="218"/>
      <c r="F4" s="219"/>
      <c r="G4" s="41"/>
    </row>
    <row r="5" spans="1:8" ht="12.75" thickBot="1" x14ac:dyDescent="0.25">
      <c r="A5" s="220" t="s">
        <v>25</v>
      </c>
      <c r="B5" s="221"/>
      <c r="C5" s="221"/>
      <c r="D5" s="221"/>
      <c r="E5" s="221"/>
      <c r="F5" s="222"/>
    </row>
    <row r="6" spans="1:8" ht="13.5" customHeight="1" thickBot="1" x14ac:dyDescent="0.25">
      <c r="A6" s="30"/>
      <c r="B6" s="31"/>
      <c r="C6" s="223"/>
      <c r="D6" s="223"/>
      <c r="E6" s="223"/>
      <c r="F6" s="223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212" t="s">
        <v>4</v>
      </c>
      <c r="B9" s="213"/>
      <c r="C9" s="213"/>
      <c r="D9" s="213"/>
      <c r="E9" s="213"/>
      <c r="F9" s="214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209" t="s">
        <v>15</v>
      </c>
      <c r="B14" s="210"/>
      <c r="C14" s="210"/>
      <c r="D14" s="210"/>
      <c r="E14" s="210"/>
      <c r="F14" s="211"/>
      <c r="G14" s="7"/>
      <c r="H14" s="10"/>
    </row>
    <row r="15" spans="1:8" x14ac:dyDescent="0.2">
      <c r="A15" s="12" t="s">
        <v>10</v>
      </c>
      <c r="B15" s="13">
        <v>3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7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3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27</v>
      </c>
    </row>
    <row r="18" spans="1:11" x14ac:dyDescent="0.2">
      <c r="A18" s="27" t="s">
        <v>19</v>
      </c>
      <c r="B18" s="25">
        <v>3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56</v>
      </c>
      <c r="B19" s="13">
        <v>3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212" t="s">
        <v>11</v>
      </c>
      <c r="B22" s="213"/>
      <c r="C22" s="213"/>
      <c r="D22" s="213"/>
      <c r="E22" s="213"/>
      <c r="F22" s="214"/>
      <c r="G22" s="7"/>
      <c r="H22" s="11"/>
    </row>
    <row r="23" spans="1:11" x14ac:dyDescent="0.2">
      <c r="A23" s="27" t="s">
        <v>56</v>
      </c>
      <c r="B23" s="13">
        <v>12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9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26</v>
      </c>
      <c r="B29" s="31"/>
      <c r="C29" s="31"/>
      <c r="D29" s="31"/>
      <c r="E29" s="35"/>
      <c r="F29" s="37"/>
      <c r="I29" s="67"/>
    </row>
    <row r="30" spans="1:11" x14ac:dyDescent="0.2">
      <c r="A30" s="206" t="s">
        <v>6</v>
      </c>
      <c r="B30" s="207"/>
      <c r="C30" s="207"/>
      <c r="D30" s="208"/>
      <c r="E30" s="24" t="s">
        <v>7</v>
      </c>
      <c r="F30" s="17"/>
    </row>
    <row r="31" spans="1:11" ht="11.25" customHeight="1" x14ac:dyDescent="0.2">
      <c r="A31" s="200" t="s">
        <v>8</v>
      </c>
      <c r="B31" s="201"/>
      <c r="C31" s="201"/>
      <c r="D31" s="202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203" t="s">
        <v>9</v>
      </c>
      <c r="B32" s="204"/>
      <c r="C32" s="205"/>
      <c r="D32" s="64">
        <v>12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9:F9"/>
    <mergeCell ref="A31:D31"/>
    <mergeCell ref="A32:C32"/>
    <mergeCell ref="A30:D30"/>
    <mergeCell ref="A14:F14"/>
    <mergeCell ref="A22:F22"/>
    <mergeCell ref="A2:F2"/>
    <mergeCell ref="A3:F3"/>
    <mergeCell ref="A4:F4"/>
    <mergeCell ref="A5:F5"/>
    <mergeCell ref="C6:F6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abSelected="1" workbookViewId="0">
      <selection activeCell="A5" sqref="A5:F5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215" t="s">
        <v>57</v>
      </c>
      <c r="B2" s="215"/>
      <c r="C2" s="215"/>
      <c r="D2" s="215"/>
      <c r="E2" s="215"/>
      <c r="F2" s="215"/>
    </row>
    <row r="3" spans="1:8" ht="24.75" customHeight="1" thickBot="1" x14ac:dyDescent="0.25">
      <c r="A3" s="216" t="s">
        <v>21</v>
      </c>
      <c r="B3" s="216"/>
      <c r="C3" s="216"/>
      <c r="D3" s="216"/>
      <c r="E3" s="216"/>
      <c r="F3" s="216"/>
      <c r="G3" s="40"/>
    </row>
    <row r="4" spans="1:8" ht="11.25" customHeight="1" x14ac:dyDescent="0.2">
      <c r="A4" s="217" t="s">
        <v>28</v>
      </c>
      <c r="B4" s="218"/>
      <c r="C4" s="218"/>
      <c r="D4" s="218"/>
      <c r="E4" s="218"/>
      <c r="F4" s="219"/>
      <c r="G4" s="41"/>
    </row>
    <row r="5" spans="1:8" ht="12.75" thickBot="1" x14ac:dyDescent="0.25">
      <c r="A5" s="220" t="s">
        <v>59</v>
      </c>
      <c r="B5" s="221"/>
      <c r="C5" s="221"/>
      <c r="D5" s="221"/>
      <c r="E5" s="221"/>
      <c r="F5" s="222"/>
    </row>
    <row r="6" spans="1:8" ht="13.5" customHeight="1" thickBot="1" x14ac:dyDescent="0.25">
      <c r="A6" s="30"/>
      <c r="B6" s="31"/>
      <c r="C6" s="223"/>
      <c r="D6" s="223"/>
      <c r="E6" s="223"/>
      <c r="F6" s="223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212" t="s">
        <v>4</v>
      </c>
      <c r="B9" s="213"/>
      <c r="C9" s="213"/>
      <c r="D9" s="213"/>
      <c r="E9" s="213"/>
      <c r="F9" s="214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209" t="s">
        <v>15</v>
      </c>
      <c r="B14" s="210"/>
      <c r="C14" s="210"/>
      <c r="D14" s="210"/>
      <c r="E14" s="210"/>
      <c r="F14" s="211"/>
      <c r="G14" s="7"/>
      <c r="H14" s="10"/>
    </row>
    <row r="15" spans="1:8" x14ac:dyDescent="0.2">
      <c r="A15" s="12" t="s">
        <v>10</v>
      </c>
      <c r="B15" s="13">
        <v>2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5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3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27</v>
      </c>
    </row>
    <row r="18" spans="1:11" x14ac:dyDescent="0.2">
      <c r="A18" s="27" t="s">
        <v>19</v>
      </c>
      <c r="B18" s="25">
        <v>2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56</v>
      </c>
      <c r="B19" s="13">
        <v>2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212" t="s">
        <v>11</v>
      </c>
      <c r="B22" s="213"/>
      <c r="C22" s="213"/>
      <c r="D22" s="213"/>
      <c r="E22" s="213"/>
      <c r="F22" s="214"/>
      <c r="G22" s="7"/>
      <c r="H22" s="11"/>
    </row>
    <row r="23" spans="1:11" x14ac:dyDescent="0.2">
      <c r="A23" s="27" t="s">
        <v>56</v>
      </c>
      <c r="B23" s="13">
        <v>12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8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26</v>
      </c>
      <c r="B29" s="31"/>
      <c r="C29" s="31"/>
      <c r="D29" s="31"/>
      <c r="E29" s="35"/>
      <c r="F29" s="37"/>
      <c r="I29" s="67"/>
    </row>
    <row r="30" spans="1:11" x14ac:dyDescent="0.2">
      <c r="A30" s="206" t="s">
        <v>6</v>
      </c>
      <c r="B30" s="207"/>
      <c r="C30" s="207"/>
      <c r="D30" s="208"/>
      <c r="E30" s="24" t="s">
        <v>7</v>
      </c>
      <c r="F30" s="17"/>
    </row>
    <row r="31" spans="1:11" ht="11.25" customHeight="1" x14ac:dyDescent="0.2">
      <c r="A31" s="200" t="s">
        <v>8</v>
      </c>
      <c r="B31" s="201"/>
      <c r="C31" s="201"/>
      <c r="D31" s="202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203" t="s">
        <v>9</v>
      </c>
      <c r="B32" s="204"/>
      <c r="C32" s="205"/>
      <c r="D32" s="64">
        <v>12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22:F22"/>
    <mergeCell ref="A30:D30"/>
    <mergeCell ref="A31:D31"/>
    <mergeCell ref="A32:C32"/>
    <mergeCell ref="A2:F2"/>
    <mergeCell ref="A3:F3"/>
    <mergeCell ref="A4:F4"/>
    <mergeCell ref="A5:F5"/>
    <mergeCell ref="C6:F6"/>
    <mergeCell ref="A14:F14"/>
    <mergeCell ref="A9:F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Q27" sqref="Q27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215" t="s">
        <v>57</v>
      </c>
      <c r="B2" s="215"/>
      <c r="C2" s="215"/>
      <c r="D2" s="215"/>
      <c r="E2" s="215"/>
      <c r="F2" s="215"/>
    </row>
    <row r="3" spans="1:8" ht="24.75" customHeight="1" thickBot="1" x14ac:dyDescent="0.25">
      <c r="A3" s="216" t="s">
        <v>21</v>
      </c>
      <c r="B3" s="216"/>
      <c r="C3" s="216"/>
      <c r="D3" s="216"/>
      <c r="E3" s="216"/>
      <c r="F3" s="216"/>
      <c r="G3" s="40"/>
    </row>
    <row r="4" spans="1:8" ht="11.25" customHeight="1" x14ac:dyDescent="0.2">
      <c r="A4" s="217" t="s">
        <v>29</v>
      </c>
      <c r="B4" s="218"/>
      <c r="C4" s="218"/>
      <c r="D4" s="218"/>
      <c r="E4" s="218"/>
      <c r="F4" s="219"/>
      <c r="G4" s="41"/>
    </row>
    <row r="5" spans="1:8" ht="12.75" thickBot="1" x14ac:dyDescent="0.25">
      <c r="A5" s="220" t="s">
        <v>31</v>
      </c>
      <c r="B5" s="221"/>
      <c r="C5" s="221"/>
      <c r="D5" s="221"/>
      <c r="E5" s="221"/>
      <c r="F5" s="222"/>
    </row>
    <row r="6" spans="1:8" ht="13.5" customHeight="1" thickBot="1" x14ac:dyDescent="0.25">
      <c r="A6" s="30"/>
      <c r="B6" s="31"/>
      <c r="C6" s="223"/>
      <c r="D6" s="223"/>
      <c r="E6" s="223"/>
      <c r="F6" s="223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212" t="s">
        <v>4</v>
      </c>
      <c r="B9" s="213"/>
      <c r="C9" s="213"/>
      <c r="D9" s="213"/>
      <c r="E9" s="213"/>
      <c r="F9" s="214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209" t="s">
        <v>15</v>
      </c>
      <c r="B14" s="210"/>
      <c r="C14" s="210"/>
      <c r="D14" s="210"/>
      <c r="E14" s="210"/>
      <c r="F14" s="211"/>
      <c r="G14" s="7"/>
      <c r="H14" s="10"/>
    </row>
    <row r="15" spans="1:8" x14ac:dyDescent="0.2">
      <c r="A15" s="12" t="s">
        <v>10</v>
      </c>
      <c r="B15" s="13">
        <v>2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4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2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27</v>
      </c>
    </row>
    <row r="18" spans="1:11" x14ac:dyDescent="0.2">
      <c r="A18" s="27" t="s">
        <v>19</v>
      </c>
      <c r="B18" s="25">
        <v>2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56</v>
      </c>
      <c r="B19" s="13">
        <v>2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212" t="s">
        <v>11</v>
      </c>
      <c r="B22" s="213"/>
      <c r="C22" s="213"/>
      <c r="D22" s="213"/>
      <c r="E22" s="213"/>
      <c r="F22" s="214"/>
      <c r="G22" s="7"/>
      <c r="H22" s="11"/>
    </row>
    <row r="23" spans="1:11" x14ac:dyDescent="0.2">
      <c r="A23" s="27" t="s">
        <v>56</v>
      </c>
      <c r="B23" s="13">
        <v>8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8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26</v>
      </c>
      <c r="B29" s="31"/>
      <c r="C29" s="31"/>
      <c r="D29" s="31"/>
      <c r="E29" s="35"/>
      <c r="F29" s="37"/>
      <c r="I29" s="67"/>
    </row>
    <row r="30" spans="1:11" x14ac:dyDescent="0.2">
      <c r="A30" s="206" t="s">
        <v>6</v>
      </c>
      <c r="B30" s="207"/>
      <c r="C30" s="207"/>
      <c r="D30" s="208"/>
      <c r="E30" s="24" t="s">
        <v>7</v>
      </c>
      <c r="F30" s="17"/>
    </row>
    <row r="31" spans="1:11" ht="11.25" customHeight="1" x14ac:dyDescent="0.2">
      <c r="A31" s="200" t="s">
        <v>8</v>
      </c>
      <c r="B31" s="201"/>
      <c r="C31" s="201"/>
      <c r="D31" s="202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203" t="s">
        <v>9</v>
      </c>
      <c r="B32" s="204"/>
      <c r="C32" s="205"/>
      <c r="D32" s="64">
        <v>12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22:F22"/>
    <mergeCell ref="A30:D30"/>
    <mergeCell ref="A31:D31"/>
    <mergeCell ref="A32:C32"/>
    <mergeCell ref="A2:F2"/>
    <mergeCell ref="A3:F3"/>
    <mergeCell ref="A4:F4"/>
    <mergeCell ref="A5:F5"/>
    <mergeCell ref="C6:F6"/>
    <mergeCell ref="A14:F14"/>
    <mergeCell ref="A9:F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C41" sqref="C41"/>
    </sheetView>
  </sheetViews>
  <sheetFormatPr defaultRowHeight="11.25" x14ac:dyDescent="0.2"/>
  <cols>
    <col min="1" max="1" width="28.5703125" style="1" customWidth="1"/>
    <col min="2" max="2" width="10.7109375" style="2" customWidth="1"/>
    <col min="3" max="3" width="8.140625" style="2" customWidth="1"/>
    <col min="4" max="4" width="11.85546875" style="2" customWidth="1"/>
    <col min="5" max="5" width="14.85546875" style="6" bestFit="1" customWidth="1"/>
    <col min="6" max="6" width="8.140625" style="3" customWidth="1"/>
    <col min="7" max="8" width="12.140625" style="1" bestFit="1" customWidth="1"/>
    <col min="9" max="9" width="9.5703125" style="1" bestFit="1" customWidth="1"/>
    <col min="10" max="16384" width="9.140625" style="1"/>
  </cols>
  <sheetData>
    <row r="1" spans="1:8" x14ac:dyDescent="0.2">
      <c r="A1" s="10"/>
      <c r="B1" s="42"/>
      <c r="C1" s="42"/>
      <c r="D1" s="42"/>
      <c r="E1" s="43"/>
      <c r="F1" s="38"/>
    </row>
    <row r="2" spans="1:8" ht="12" x14ac:dyDescent="0.2">
      <c r="A2" s="215" t="s">
        <v>57</v>
      </c>
      <c r="B2" s="215"/>
      <c r="C2" s="215"/>
      <c r="D2" s="215"/>
      <c r="E2" s="215"/>
      <c r="F2" s="215"/>
    </row>
    <row r="3" spans="1:8" ht="24.75" customHeight="1" thickBot="1" x14ac:dyDescent="0.25">
      <c r="A3" s="216" t="s">
        <v>21</v>
      </c>
      <c r="B3" s="216"/>
      <c r="C3" s="216"/>
      <c r="D3" s="216"/>
      <c r="E3" s="216"/>
      <c r="F3" s="216"/>
      <c r="G3" s="40"/>
    </row>
    <row r="4" spans="1:8" ht="11.25" customHeight="1" x14ac:dyDescent="0.2">
      <c r="A4" s="217" t="s">
        <v>30</v>
      </c>
      <c r="B4" s="218"/>
      <c r="C4" s="218"/>
      <c r="D4" s="218"/>
      <c r="E4" s="218"/>
      <c r="F4" s="219"/>
      <c r="G4" s="41"/>
    </row>
    <row r="5" spans="1:8" ht="12.75" thickBot="1" x14ac:dyDescent="0.25">
      <c r="A5" s="220" t="s">
        <v>32</v>
      </c>
      <c r="B5" s="221"/>
      <c r="C5" s="221"/>
      <c r="D5" s="221"/>
      <c r="E5" s="221"/>
      <c r="F5" s="222"/>
    </row>
    <row r="6" spans="1:8" ht="13.5" customHeight="1" thickBot="1" x14ac:dyDescent="0.25">
      <c r="A6" s="30"/>
      <c r="B6" s="31"/>
      <c r="C6" s="223"/>
      <c r="D6" s="223"/>
      <c r="E6" s="223"/>
      <c r="F6" s="223"/>
      <c r="G6" s="7"/>
    </row>
    <row r="7" spans="1:8" ht="23.25" thickBot="1" x14ac:dyDescent="0.25">
      <c r="A7" s="56" t="s">
        <v>0</v>
      </c>
      <c r="B7" s="58" t="s">
        <v>1</v>
      </c>
      <c r="C7" s="57" t="s">
        <v>2</v>
      </c>
      <c r="D7" s="57" t="s">
        <v>22</v>
      </c>
      <c r="E7" s="57" t="s">
        <v>23</v>
      </c>
      <c r="F7" s="23" t="s">
        <v>3</v>
      </c>
      <c r="G7" s="7"/>
    </row>
    <row r="8" spans="1:8" ht="17.25" customHeight="1" thickBot="1" x14ac:dyDescent="0.25">
      <c r="A8" s="59" t="s">
        <v>16</v>
      </c>
      <c r="B8" s="61"/>
      <c r="C8" s="60"/>
      <c r="D8" s="60"/>
      <c r="E8" s="62"/>
      <c r="F8" s="63"/>
      <c r="G8" s="7"/>
    </row>
    <row r="9" spans="1:8" x14ac:dyDescent="0.2">
      <c r="A9" s="212" t="s">
        <v>4</v>
      </c>
      <c r="B9" s="213"/>
      <c r="C9" s="213"/>
      <c r="D9" s="213"/>
      <c r="E9" s="213"/>
      <c r="F9" s="214"/>
      <c r="G9" s="7"/>
    </row>
    <row r="10" spans="1:8" x14ac:dyDescent="0.2">
      <c r="A10" s="27" t="s">
        <v>20</v>
      </c>
      <c r="B10" s="13">
        <v>1</v>
      </c>
      <c r="C10" s="14">
        <v>220</v>
      </c>
      <c r="D10" s="9"/>
      <c r="E10" s="15">
        <f>B10*D10</f>
        <v>0</v>
      </c>
      <c r="F10" s="8"/>
      <c r="G10" s="7"/>
    </row>
    <row r="11" spans="1:8" x14ac:dyDescent="0.2">
      <c r="A11" s="27" t="s">
        <v>12</v>
      </c>
      <c r="B11" s="13">
        <v>1</v>
      </c>
      <c r="C11" s="14">
        <v>220</v>
      </c>
      <c r="D11" s="9"/>
      <c r="E11" s="15">
        <f>B11*D11</f>
        <v>0</v>
      </c>
      <c r="F11" s="8"/>
      <c r="G11" s="7"/>
      <c r="H11" s="10"/>
    </row>
    <row r="12" spans="1:8" ht="12" thickBot="1" x14ac:dyDescent="0.25">
      <c r="A12" s="50" t="s">
        <v>5</v>
      </c>
      <c r="B12" s="51"/>
      <c r="C12" s="52"/>
      <c r="D12" s="53"/>
      <c r="E12" s="53">
        <f>SUM(E10:E11)</f>
        <v>0</v>
      </c>
      <c r="F12" s="18" t="e">
        <f>E12/E31</f>
        <v>#DIV/0!</v>
      </c>
      <c r="G12" s="7"/>
      <c r="H12" s="10"/>
    </row>
    <row r="13" spans="1:8" ht="12" thickBot="1" x14ac:dyDescent="0.25">
      <c r="A13" s="44"/>
      <c r="B13" s="45"/>
      <c r="C13" s="46"/>
      <c r="D13" s="47"/>
      <c r="E13" s="47"/>
      <c r="F13" s="37"/>
      <c r="G13" s="7"/>
      <c r="H13" s="10"/>
    </row>
    <row r="14" spans="1:8" x14ac:dyDescent="0.2">
      <c r="A14" s="209" t="s">
        <v>15</v>
      </c>
      <c r="B14" s="210"/>
      <c r="C14" s="210"/>
      <c r="D14" s="210"/>
      <c r="E14" s="210"/>
      <c r="F14" s="211"/>
      <c r="G14" s="7"/>
      <c r="H14" s="10"/>
    </row>
    <row r="15" spans="1:8" x14ac:dyDescent="0.2">
      <c r="A15" s="12" t="s">
        <v>10</v>
      </c>
      <c r="B15" s="13">
        <v>3</v>
      </c>
      <c r="C15" s="14">
        <v>220</v>
      </c>
      <c r="D15" s="39"/>
      <c r="E15" s="15">
        <f>B15*D15</f>
        <v>0</v>
      </c>
      <c r="F15" s="8"/>
      <c r="G15" s="7"/>
      <c r="H15" s="10"/>
    </row>
    <row r="16" spans="1:8" x14ac:dyDescent="0.2">
      <c r="A16" s="27" t="s">
        <v>14</v>
      </c>
      <c r="B16" s="13">
        <v>4</v>
      </c>
      <c r="C16" s="14">
        <v>220</v>
      </c>
      <c r="D16" s="39"/>
      <c r="E16" s="15">
        <f>B16*D16</f>
        <v>0</v>
      </c>
      <c r="F16" s="8"/>
      <c r="G16" s="7"/>
      <c r="H16" s="10"/>
    </row>
    <row r="17" spans="1:11" x14ac:dyDescent="0.2">
      <c r="A17" s="27" t="s">
        <v>18</v>
      </c>
      <c r="B17" s="25">
        <v>4</v>
      </c>
      <c r="C17" s="14">
        <v>220</v>
      </c>
      <c r="D17" s="39"/>
      <c r="E17" s="15">
        <f>B17*D17</f>
        <v>0</v>
      </c>
      <c r="F17" s="32"/>
      <c r="G17" s="7"/>
      <c r="H17" s="10"/>
      <c r="K17" s="65" t="s">
        <v>27</v>
      </c>
    </row>
    <row r="18" spans="1:11" x14ac:dyDescent="0.2">
      <c r="A18" s="27" t="s">
        <v>19</v>
      </c>
      <c r="B18" s="25">
        <v>3</v>
      </c>
      <c r="C18" s="14">
        <v>220</v>
      </c>
      <c r="D18" s="9"/>
      <c r="E18" s="15">
        <f>B18*D18</f>
        <v>0</v>
      </c>
      <c r="F18" s="32"/>
      <c r="G18" s="7"/>
      <c r="H18" s="10"/>
    </row>
    <row r="19" spans="1:11" x14ac:dyDescent="0.2">
      <c r="A19" s="27" t="s">
        <v>56</v>
      </c>
      <c r="B19" s="13">
        <v>2</v>
      </c>
      <c r="C19" s="14">
        <v>220</v>
      </c>
      <c r="D19" s="9"/>
      <c r="E19" s="15">
        <f>B19*D19</f>
        <v>0</v>
      </c>
      <c r="F19" s="32"/>
      <c r="G19" s="7"/>
      <c r="H19" s="10"/>
    </row>
    <row r="20" spans="1:11" ht="12" thickBot="1" x14ac:dyDescent="0.25">
      <c r="A20" s="50" t="s">
        <v>5</v>
      </c>
      <c r="B20" s="51"/>
      <c r="C20" s="52"/>
      <c r="D20" s="26"/>
      <c r="E20" s="26">
        <f>SUM(E15:E19)</f>
        <v>0</v>
      </c>
      <c r="F20" s="18" t="e">
        <f>E20/E31</f>
        <v>#DIV/0!</v>
      </c>
      <c r="G20" s="7"/>
      <c r="H20" s="10"/>
    </row>
    <row r="21" spans="1:11" ht="12" thickBot="1" x14ac:dyDescent="0.25">
      <c r="A21" s="34"/>
      <c r="B21" s="48"/>
      <c r="C21" s="49"/>
      <c r="D21" s="21"/>
      <c r="E21" s="21"/>
      <c r="F21" s="37"/>
      <c r="G21" s="7"/>
      <c r="H21" s="10"/>
    </row>
    <row r="22" spans="1:11" x14ac:dyDescent="0.2">
      <c r="A22" s="212">
        <v>3333</v>
      </c>
      <c r="B22" s="213"/>
      <c r="C22" s="213"/>
      <c r="D22" s="213"/>
      <c r="E22" s="213"/>
      <c r="F22" s="214"/>
      <c r="G22" s="7"/>
      <c r="H22" s="11"/>
    </row>
    <row r="23" spans="1:11" x14ac:dyDescent="0.2">
      <c r="A23" s="27" t="s">
        <v>56</v>
      </c>
      <c r="B23" s="13">
        <v>12</v>
      </c>
      <c r="C23" s="14">
        <v>180</v>
      </c>
      <c r="D23" s="9"/>
      <c r="E23" s="9">
        <f>B23*D23</f>
        <v>0</v>
      </c>
      <c r="F23" s="8"/>
      <c r="G23" s="29"/>
      <c r="H23" s="10"/>
    </row>
    <row r="24" spans="1:11" x14ac:dyDescent="0.2">
      <c r="A24" s="27" t="s">
        <v>17</v>
      </c>
      <c r="B24" s="13">
        <v>12</v>
      </c>
      <c r="C24" s="14">
        <v>180</v>
      </c>
      <c r="D24" s="9"/>
      <c r="E24" s="9">
        <f>B24*D24</f>
        <v>0</v>
      </c>
      <c r="F24" s="8"/>
      <c r="G24" s="29"/>
      <c r="H24" s="10"/>
    </row>
    <row r="25" spans="1:11" ht="12" thickBot="1" x14ac:dyDescent="0.25">
      <c r="A25" s="50" t="s">
        <v>5</v>
      </c>
      <c r="B25" s="51"/>
      <c r="C25" s="52"/>
      <c r="D25" s="26"/>
      <c r="E25" s="54">
        <f>SUM(E23:E24)</f>
        <v>0</v>
      </c>
      <c r="F25" s="18" t="e">
        <f>E25/E31</f>
        <v>#DIV/0!</v>
      </c>
      <c r="G25" s="7"/>
    </row>
    <row r="26" spans="1:11" x14ac:dyDescent="0.2">
      <c r="A26" s="34"/>
      <c r="B26" s="48"/>
      <c r="C26" s="49"/>
      <c r="D26" s="21"/>
      <c r="E26" s="21"/>
      <c r="F26" s="37"/>
      <c r="G26" s="7"/>
    </row>
    <row r="27" spans="1:11" x14ac:dyDescent="0.2">
      <c r="A27" s="34"/>
      <c r="B27" s="48"/>
      <c r="C27" s="49"/>
      <c r="D27" s="21"/>
      <c r="E27" s="21"/>
      <c r="F27" s="37"/>
      <c r="G27" s="7"/>
      <c r="H27" s="5"/>
    </row>
    <row r="28" spans="1:11" x14ac:dyDescent="0.2">
      <c r="A28" s="28"/>
      <c r="B28" s="33"/>
      <c r="C28" s="33"/>
      <c r="D28" s="33"/>
      <c r="E28" s="22"/>
      <c r="F28" s="37"/>
    </row>
    <row r="29" spans="1:11" ht="12" thickBot="1" x14ac:dyDescent="0.25">
      <c r="A29" s="30" t="s">
        <v>26</v>
      </c>
      <c r="B29" s="31"/>
      <c r="C29" s="31"/>
      <c r="D29" s="31"/>
      <c r="E29" s="35"/>
      <c r="F29" s="37"/>
      <c r="I29" s="67"/>
    </row>
    <row r="30" spans="1:11" x14ac:dyDescent="0.2">
      <c r="A30" s="206" t="s">
        <v>6</v>
      </c>
      <c r="B30" s="207"/>
      <c r="C30" s="207"/>
      <c r="D30" s="208"/>
      <c r="E30" s="24" t="s">
        <v>7</v>
      </c>
      <c r="F30" s="17"/>
    </row>
    <row r="31" spans="1:11" ht="11.25" customHeight="1" x14ac:dyDescent="0.2">
      <c r="A31" s="200" t="s">
        <v>8</v>
      </c>
      <c r="B31" s="201"/>
      <c r="C31" s="201"/>
      <c r="D31" s="202"/>
      <c r="E31" s="55">
        <f>E12+E20+E25</f>
        <v>0</v>
      </c>
      <c r="F31" s="8" t="e">
        <f>E31/E31</f>
        <v>#DIV/0!</v>
      </c>
    </row>
    <row r="32" spans="1:11" ht="12" customHeight="1" thickBot="1" x14ac:dyDescent="0.25">
      <c r="A32" s="203" t="s">
        <v>9</v>
      </c>
      <c r="B32" s="204"/>
      <c r="C32" s="205"/>
      <c r="D32" s="64">
        <v>12</v>
      </c>
      <c r="E32" s="66">
        <f>E31*D32</f>
        <v>0</v>
      </c>
      <c r="F32" s="36"/>
    </row>
    <row r="33" spans="1:6" x14ac:dyDescent="0.2">
      <c r="A33" s="7"/>
      <c r="B33" s="19"/>
      <c r="C33" s="19"/>
      <c r="D33" s="19"/>
      <c r="E33" s="20"/>
      <c r="F33" s="16"/>
    </row>
    <row r="36" spans="1:6" x14ac:dyDescent="0.2">
      <c r="A36" s="68"/>
      <c r="B36" s="1"/>
      <c r="C36" s="1"/>
      <c r="D36" s="1"/>
      <c r="E36" s="4"/>
      <c r="F36" s="1"/>
    </row>
    <row r="37" spans="1:6" x14ac:dyDescent="0.2">
      <c r="A37" s="68"/>
      <c r="B37" s="1"/>
      <c r="C37" s="1"/>
      <c r="D37" s="1"/>
      <c r="E37" s="4"/>
      <c r="F37" s="1"/>
    </row>
    <row r="38" spans="1:6" x14ac:dyDescent="0.2">
      <c r="A38" s="68"/>
      <c r="B38" s="1"/>
      <c r="C38" s="1"/>
      <c r="D38" s="1"/>
      <c r="E38" s="5"/>
      <c r="F38" s="1"/>
    </row>
    <row r="39" spans="1:6" x14ac:dyDescent="0.2">
      <c r="A39" s="68"/>
      <c r="B39" s="1"/>
      <c r="C39" s="1"/>
      <c r="D39" s="1"/>
      <c r="E39" s="5"/>
      <c r="F39" s="1"/>
    </row>
    <row r="40" spans="1:6" x14ac:dyDescent="0.2">
      <c r="A40" s="68"/>
      <c r="B40" s="1"/>
      <c r="C40" s="1"/>
      <c r="D40" s="1"/>
      <c r="E40" s="4"/>
      <c r="F40" s="1"/>
    </row>
    <row r="41" spans="1:6" x14ac:dyDescent="0.2">
      <c r="A41" s="68"/>
    </row>
    <row r="42" spans="1:6" x14ac:dyDescent="0.2">
      <c r="A42" s="68"/>
    </row>
    <row r="43" spans="1:6" x14ac:dyDescent="0.2">
      <c r="A43" s="68"/>
    </row>
  </sheetData>
  <mergeCells count="11">
    <mergeCell ref="A22:F22"/>
    <mergeCell ref="A30:D30"/>
    <mergeCell ref="A31:D31"/>
    <mergeCell ref="A32:C32"/>
    <mergeCell ref="A2:F2"/>
    <mergeCell ref="A3:F3"/>
    <mergeCell ref="A4:F4"/>
    <mergeCell ref="A5:F5"/>
    <mergeCell ref="C6:F6"/>
    <mergeCell ref="A14:F14"/>
    <mergeCell ref="A9:F9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V32"/>
  <sheetViews>
    <sheetView topLeftCell="A2" zoomScale="130" zoomScaleNormal="130" workbookViewId="0">
      <selection activeCell="A33" sqref="A33"/>
    </sheetView>
  </sheetViews>
  <sheetFormatPr defaultRowHeight="11.25" x14ac:dyDescent="0.2"/>
  <cols>
    <col min="1" max="1" width="28.5703125" style="65" customWidth="1"/>
    <col min="2" max="3" width="12.140625" style="65" bestFit="1" customWidth="1"/>
    <col min="4" max="4" width="9.5703125" style="65" bestFit="1" customWidth="1"/>
    <col min="5" max="5" width="9.5703125" style="65" customWidth="1"/>
    <col min="6" max="6" width="1.5703125" style="65" customWidth="1"/>
    <col min="7" max="7" width="9.140625" style="65"/>
    <col min="8" max="9" width="11.85546875" style="65" customWidth="1"/>
    <col min="10" max="10" width="9.140625" style="65"/>
    <col min="11" max="11" width="1.7109375" style="65" customWidth="1"/>
    <col min="12" max="14" width="9.140625" style="65"/>
    <col min="15" max="15" width="1.85546875" style="65" customWidth="1"/>
    <col min="16" max="19" width="9.140625" style="65"/>
    <col min="20" max="20" width="3.28515625" style="65" customWidth="1"/>
    <col min="21" max="16384" width="9.140625" style="65"/>
  </cols>
  <sheetData>
    <row r="2" spans="1:21" x14ac:dyDescent="0.2">
      <c r="A2" s="69"/>
    </row>
    <row r="3" spans="1:21" x14ac:dyDescent="0.2">
      <c r="A3" s="69"/>
    </row>
    <row r="4" spans="1:21" x14ac:dyDescent="0.2">
      <c r="A4" s="69"/>
    </row>
    <row r="5" spans="1:21" x14ac:dyDescent="0.2">
      <c r="A5" s="69"/>
    </row>
    <row r="6" spans="1:21" x14ac:dyDescent="0.2">
      <c r="A6" s="69"/>
    </row>
    <row r="7" spans="1:21" x14ac:dyDescent="0.2">
      <c r="A7" s="69"/>
    </row>
    <row r="8" spans="1:21" ht="12" thickBot="1" x14ac:dyDescent="0.25">
      <c r="A8" s="69"/>
    </row>
    <row r="9" spans="1:21" ht="13.5" customHeight="1" thickBot="1" x14ac:dyDescent="0.25">
      <c r="A9" s="69"/>
      <c r="B9" s="228" t="s">
        <v>33</v>
      </c>
      <c r="C9" s="229"/>
      <c r="D9" s="229"/>
      <c r="E9" s="230"/>
      <c r="F9" s="231"/>
      <c r="G9" s="236" t="s">
        <v>34</v>
      </c>
      <c r="H9" s="237"/>
      <c r="I9" s="237"/>
      <c r="J9" s="238"/>
      <c r="K9" s="239"/>
      <c r="L9" s="243" t="s">
        <v>35</v>
      </c>
      <c r="M9" s="244"/>
      <c r="N9" s="245"/>
      <c r="O9" s="70"/>
      <c r="P9" s="246" t="s">
        <v>36</v>
      </c>
      <c r="Q9" s="247"/>
      <c r="R9" s="247"/>
      <c r="S9" s="248"/>
      <c r="T9" s="71"/>
    </row>
    <row r="10" spans="1:21" ht="13.5" customHeight="1" thickBot="1" x14ac:dyDescent="0.25">
      <c r="A10" s="72" t="s">
        <v>0</v>
      </c>
      <c r="B10" s="74" t="s">
        <v>37</v>
      </c>
      <c r="C10" s="74" t="s">
        <v>38</v>
      </c>
      <c r="D10" s="74" t="s">
        <v>39</v>
      </c>
      <c r="E10" s="74" t="s">
        <v>40</v>
      </c>
      <c r="F10" s="232"/>
      <c r="G10" s="185" t="s">
        <v>41</v>
      </c>
      <c r="H10" s="185" t="s">
        <v>42</v>
      </c>
      <c r="I10" s="185" t="s">
        <v>58</v>
      </c>
      <c r="J10" s="74" t="s">
        <v>43</v>
      </c>
      <c r="K10" s="240"/>
      <c r="L10" s="75" t="s">
        <v>44</v>
      </c>
      <c r="M10" s="76" t="s">
        <v>45</v>
      </c>
      <c r="N10" s="74" t="s">
        <v>46</v>
      </c>
      <c r="O10" s="249"/>
      <c r="P10" s="185" t="s">
        <v>47</v>
      </c>
      <c r="Q10" s="185" t="s">
        <v>48</v>
      </c>
      <c r="R10" s="185" t="s">
        <v>49</v>
      </c>
      <c r="S10" s="74" t="s">
        <v>50</v>
      </c>
      <c r="T10" s="74"/>
      <c r="U10" s="73" t="s">
        <v>51</v>
      </c>
    </row>
    <row r="11" spans="1:21" ht="17.25" customHeight="1" thickBot="1" x14ac:dyDescent="0.25">
      <c r="A11" s="186" t="s">
        <v>52</v>
      </c>
      <c r="B11" s="187"/>
      <c r="C11" s="187"/>
      <c r="D11" s="187"/>
      <c r="E11" s="187"/>
      <c r="F11" s="233"/>
      <c r="G11" s="188"/>
      <c r="H11" s="188"/>
      <c r="I11" s="188"/>
      <c r="J11" s="188"/>
      <c r="K11" s="241"/>
      <c r="L11" s="187"/>
      <c r="M11" s="187"/>
      <c r="N11" s="187"/>
      <c r="O11" s="250"/>
      <c r="P11" s="188"/>
      <c r="Q11" s="188"/>
      <c r="R11" s="188"/>
      <c r="S11" s="188"/>
      <c r="T11" s="224"/>
      <c r="U11" s="77"/>
    </row>
    <row r="12" spans="1:21" ht="12.75" customHeight="1" x14ac:dyDescent="0.2">
      <c r="A12" s="78" t="s">
        <v>53</v>
      </c>
      <c r="B12" s="132"/>
      <c r="C12" s="79"/>
      <c r="D12" s="80"/>
      <c r="E12" s="133"/>
      <c r="F12" s="233"/>
      <c r="G12" s="81"/>
      <c r="H12" s="82"/>
      <c r="I12" s="82"/>
      <c r="J12" s="139"/>
      <c r="K12" s="241"/>
      <c r="L12" s="144"/>
      <c r="M12" s="189"/>
      <c r="N12" s="84"/>
      <c r="O12" s="250"/>
      <c r="P12" s="81"/>
      <c r="Q12" s="86"/>
      <c r="R12" s="86"/>
      <c r="S12" s="190"/>
      <c r="T12" s="225"/>
      <c r="U12" s="120"/>
    </row>
    <row r="13" spans="1:21" ht="12.75" customHeight="1" x14ac:dyDescent="0.2">
      <c r="A13" s="87" t="s">
        <v>20</v>
      </c>
      <c r="B13" s="134">
        <v>0.6</v>
      </c>
      <c r="C13" s="124">
        <v>0.2</v>
      </c>
      <c r="D13" s="125">
        <v>0.2</v>
      </c>
      <c r="E13" s="102">
        <f>SUM(B13:D13)</f>
        <v>1</v>
      </c>
      <c r="F13" s="233"/>
      <c r="G13" s="128">
        <v>0.6</v>
      </c>
      <c r="H13" s="126">
        <v>0.2</v>
      </c>
      <c r="I13" s="194">
        <v>0.2</v>
      </c>
      <c r="J13" s="89">
        <f>SUM(G13:I13)</f>
        <v>1</v>
      </c>
      <c r="K13" s="241"/>
      <c r="L13" s="145">
        <v>0.6</v>
      </c>
      <c r="M13" s="127">
        <v>0.4</v>
      </c>
      <c r="N13" s="90">
        <f>SUM(L13:M13)</f>
        <v>1</v>
      </c>
      <c r="O13" s="250"/>
      <c r="P13" s="128">
        <v>0.6</v>
      </c>
      <c r="Q13" s="126">
        <v>0.2</v>
      </c>
      <c r="R13" s="126">
        <v>0.2</v>
      </c>
      <c r="S13" s="181">
        <f>SUM(P13:R13)</f>
        <v>1</v>
      </c>
      <c r="T13" s="225"/>
      <c r="U13" s="121">
        <f>E13+J13+N13+S13</f>
        <v>4</v>
      </c>
    </row>
    <row r="14" spans="1:21" ht="12.75" customHeight="1" thickBot="1" x14ac:dyDescent="0.25">
      <c r="A14" s="91" t="s">
        <v>12</v>
      </c>
      <c r="B14" s="135">
        <v>0.6</v>
      </c>
      <c r="C14" s="136">
        <v>0.2</v>
      </c>
      <c r="D14" s="137">
        <v>0.2</v>
      </c>
      <c r="E14" s="113">
        <f t="shared" ref="E14:E25" si="0">SUM(B14:D14)</f>
        <v>1</v>
      </c>
      <c r="F14" s="233"/>
      <c r="G14" s="140">
        <v>0.6</v>
      </c>
      <c r="H14" s="141">
        <v>0.2</v>
      </c>
      <c r="I14" s="195">
        <v>0.2</v>
      </c>
      <c r="J14" s="112">
        <f>SUM(G14:I14)</f>
        <v>1</v>
      </c>
      <c r="K14" s="241"/>
      <c r="L14" s="146">
        <v>0.6</v>
      </c>
      <c r="M14" s="147">
        <v>0.4</v>
      </c>
      <c r="N14" s="148">
        <f t="shared" ref="N14:N25" si="1">SUM(L14:M14)</f>
        <v>1</v>
      </c>
      <c r="O14" s="250"/>
      <c r="P14" s="140">
        <v>0.6</v>
      </c>
      <c r="Q14" s="141">
        <v>0.2</v>
      </c>
      <c r="R14" s="141">
        <v>0.2</v>
      </c>
      <c r="S14" s="182">
        <f t="shared" ref="S14:S25" si="2">SUM(P14:R14)</f>
        <v>1</v>
      </c>
      <c r="T14" s="225"/>
      <c r="U14" s="121">
        <f>E14+J14+N14+S14</f>
        <v>4</v>
      </c>
    </row>
    <row r="15" spans="1:21" ht="12.75" customHeight="1" thickBot="1" x14ac:dyDescent="0.25">
      <c r="A15" s="95"/>
      <c r="B15" s="130"/>
      <c r="C15" s="130"/>
      <c r="D15" s="131"/>
      <c r="E15" s="130"/>
      <c r="F15" s="233"/>
      <c r="G15" s="138"/>
      <c r="H15" s="138"/>
      <c r="I15" s="196"/>
      <c r="J15" s="83"/>
      <c r="K15" s="241"/>
      <c r="L15" s="142"/>
      <c r="M15" s="142"/>
      <c r="N15" s="143"/>
      <c r="O15" s="251"/>
      <c r="P15" s="149"/>
      <c r="Q15" s="150"/>
      <c r="R15" s="150"/>
      <c r="S15" s="151"/>
      <c r="T15" s="226"/>
      <c r="U15" s="121"/>
    </row>
    <row r="16" spans="1:21" ht="12.75" customHeight="1" thickBot="1" x14ac:dyDescent="0.25">
      <c r="A16" s="96" t="s">
        <v>54</v>
      </c>
      <c r="B16" s="107"/>
      <c r="C16" s="104"/>
      <c r="D16" s="105"/>
      <c r="E16" s="104"/>
      <c r="F16" s="233"/>
      <c r="G16" s="108"/>
      <c r="H16" s="108"/>
      <c r="I16" s="197"/>
      <c r="J16" s="106"/>
      <c r="K16" s="241"/>
      <c r="L16" s="104"/>
      <c r="M16" s="104"/>
      <c r="N16" s="170"/>
      <c r="O16" s="251"/>
      <c r="P16" s="108"/>
      <c r="Q16" s="108"/>
      <c r="R16" s="108"/>
      <c r="S16" s="183"/>
      <c r="T16" s="226"/>
      <c r="U16" s="121"/>
    </row>
    <row r="17" spans="1:256" ht="12.75" customHeight="1" x14ac:dyDescent="0.2">
      <c r="A17" s="97" t="s">
        <v>10</v>
      </c>
      <c r="B17" s="153">
        <v>1</v>
      </c>
      <c r="C17" s="154">
        <v>1</v>
      </c>
      <c r="D17" s="155">
        <v>1</v>
      </c>
      <c r="E17" s="156">
        <f t="shared" si="0"/>
        <v>3</v>
      </c>
      <c r="F17" s="233"/>
      <c r="G17" s="165">
        <v>1</v>
      </c>
      <c r="H17" s="166"/>
      <c r="I17" s="175">
        <v>1</v>
      </c>
      <c r="J17" s="139">
        <f>SUM(G17:I17)</f>
        <v>2</v>
      </c>
      <c r="K17" s="241"/>
      <c r="L17" s="153">
        <v>1</v>
      </c>
      <c r="M17" s="154">
        <v>1</v>
      </c>
      <c r="N17" s="171">
        <f t="shared" si="1"/>
        <v>2</v>
      </c>
      <c r="O17" s="251"/>
      <c r="P17" s="165">
        <v>1</v>
      </c>
      <c r="Q17" s="166">
        <v>1</v>
      </c>
      <c r="R17" s="166">
        <v>1</v>
      </c>
      <c r="S17" s="184">
        <f t="shared" si="2"/>
        <v>3</v>
      </c>
      <c r="T17" s="226"/>
      <c r="U17" s="121">
        <f>E17+J17+N17+S17</f>
        <v>10</v>
      </c>
    </row>
    <row r="18" spans="1:256" ht="12.75" customHeight="1" x14ac:dyDescent="0.2">
      <c r="A18" s="87" t="s">
        <v>14</v>
      </c>
      <c r="B18" s="157">
        <v>3</v>
      </c>
      <c r="C18" s="88">
        <v>2</v>
      </c>
      <c r="D18" s="88">
        <v>2</v>
      </c>
      <c r="E18" s="92">
        <f t="shared" si="0"/>
        <v>7</v>
      </c>
      <c r="F18" s="233"/>
      <c r="G18" s="100">
        <v>2</v>
      </c>
      <c r="H18" s="93">
        <v>1</v>
      </c>
      <c r="I18" s="101">
        <v>2</v>
      </c>
      <c r="J18" s="89">
        <f>SUM(G18:I18)</f>
        <v>5</v>
      </c>
      <c r="K18" s="241"/>
      <c r="L18" s="157">
        <v>3</v>
      </c>
      <c r="M18" s="88">
        <v>1</v>
      </c>
      <c r="N18" s="90">
        <f t="shared" si="1"/>
        <v>4</v>
      </c>
      <c r="O18" s="251"/>
      <c r="P18" s="100">
        <v>1</v>
      </c>
      <c r="Q18" s="93">
        <v>1</v>
      </c>
      <c r="R18" s="93">
        <v>2</v>
      </c>
      <c r="S18" s="94">
        <f t="shared" si="2"/>
        <v>4</v>
      </c>
      <c r="T18" s="226"/>
      <c r="U18" s="121">
        <f>E18+J18+N18+S18</f>
        <v>20</v>
      </c>
    </row>
    <row r="19" spans="1:256" ht="12.75" customHeight="1" x14ac:dyDescent="0.2">
      <c r="A19" s="87" t="s">
        <v>18</v>
      </c>
      <c r="B19" s="157">
        <v>1</v>
      </c>
      <c r="C19" s="88">
        <v>1</v>
      </c>
      <c r="D19" s="88">
        <v>1</v>
      </c>
      <c r="E19" s="92">
        <f t="shared" si="0"/>
        <v>3</v>
      </c>
      <c r="F19" s="233"/>
      <c r="G19" s="100">
        <v>1</v>
      </c>
      <c r="H19" s="93">
        <v>1</v>
      </c>
      <c r="I19" s="101">
        <v>1</v>
      </c>
      <c r="J19" s="89">
        <f>SUM(G19:I19)</f>
        <v>3</v>
      </c>
      <c r="K19" s="241"/>
      <c r="L19" s="157">
        <v>1</v>
      </c>
      <c r="M19" s="88">
        <v>1</v>
      </c>
      <c r="N19" s="90">
        <f t="shared" si="1"/>
        <v>2</v>
      </c>
      <c r="O19" s="251"/>
      <c r="P19" s="100">
        <v>1</v>
      </c>
      <c r="Q19" s="93">
        <v>1</v>
      </c>
      <c r="R19" s="93">
        <v>2</v>
      </c>
      <c r="S19" s="94">
        <f t="shared" si="2"/>
        <v>4</v>
      </c>
      <c r="T19" s="226"/>
      <c r="U19" s="121">
        <f>E19+J19+N19+S19</f>
        <v>12</v>
      </c>
    </row>
    <row r="20" spans="1:256" ht="12.75" customHeight="1" x14ac:dyDescent="0.2">
      <c r="A20" s="87" t="s">
        <v>19</v>
      </c>
      <c r="B20" s="157">
        <v>1</v>
      </c>
      <c r="C20" s="88">
        <v>1</v>
      </c>
      <c r="D20" s="88">
        <v>1</v>
      </c>
      <c r="E20" s="92">
        <f t="shared" si="0"/>
        <v>3</v>
      </c>
      <c r="F20" s="233"/>
      <c r="G20" s="100">
        <v>1</v>
      </c>
      <c r="H20" s="93"/>
      <c r="I20" s="101">
        <v>1</v>
      </c>
      <c r="J20" s="89">
        <f>SUM(G20:I20)</f>
        <v>2</v>
      </c>
      <c r="K20" s="241"/>
      <c r="L20" s="157">
        <v>1</v>
      </c>
      <c r="M20" s="88">
        <v>1</v>
      </c>
      <c r="N20" s="90">
        <f t="shared" si="1"/>
        <v>2</v>
      </c>
      <c r="O20" s="251"/>
      <c r="P20" s="100">
        <v>1</v>
      </c>
      <c r="Q20" s="93">
        <v>1</v>
      </c>
      <c r="R20" s="93">
        <v>1</v>
      </c>
      <c r="S20" s="94">
        <f t="shared" si="2"/>
        <v>3</v>
      </c>
      <c r="T20" s="226"/>
      <c r="U20" s="121">
        <f>E20+J20+N20+S20</f>
        <v>10</v>
      </c>
    </row>
    <row r="21" spans="1:256" ht="12.75" customHeight="1" thickBot="1" x14ac:dyDescent="0.25">
      <c r="A21" s="91" t="s">
        <v>13</v>
      </c>
      <c r="B21" s="158">
        <v>1</v>
      </c>
      <c r="C21" s="109">
        <v>1</v>
      </c>
      <c r="D21" s="109">
        <v>1</v>
      </c>
      <c r="E21" s="159">
        <f>SUM(B21:D21)</f>
        <v>3</v>
      </c>
      <c r="F21" s="233"/>
      <c r="G21" s="110">
        <v>1</v>
      </c>
      <c r="H21" s="114"/>
      <c r="I21" s="111">
        <v>1</v>
      </c>
      <c r="J21" s="112">
        <f>SUM(G21:I21)</f>
        <v>2</v>
      </c>
      <c r="K21" s="241"/>
      <c r="L21" s="192">
        <v>1</v>
      </c>
      <c r="M21" s="104">
        <v>1</v>
      </c>
      <c r="N21" s="170">
        <f t="shared" si="1"/>
        <v>2</v>
      </c>
      <c r="O21" s="251"/>
      <c r="P21" s="110">
        <v>1</v>
      </c>
      <c r="Q21" s="114"/>
      <c r="R21" s="114">
        <v>1</v>
      </c>
      <c r="S21" s="152">
        <f>SUM(P21:R21)</f>
        <v>2</v>
      </c>
      <c r="T21" s="226"/>
      <c r="U21" s="121">
        <f>E21+J21+N21+S21</f>
        <v>9</v>
      </c>
    </row>
    <row r="22" spans="1:256" ht="12.75" customHeight="1" thickBot="1" x14ac:dyDescent="0.25">
      <c r="A22" s="98"/>
      <c r="B22" s="98"/>
      <c r="C22" s="98"/>
      <c r="D22" s="98"/>
      <c r="E22" s="98"/>
      <c r="F22" s="234"/>
      <c r="G22" s="98"/>
      <c r="H22" s="98"/>
      <c r="I22" s="98"/>
      <c r="J22" s="98"/>
      <c r="K22" s="241"/>
      <c r="L22" s="129"/>
      <c r="M22" s="129"/>
      <c r="N22" s="129"/>
      <c r="O22" s="250"/>
      <c r="P22" s="98"/>
      <c r="Q22" s="98"/>
      <c r="R22" s="98"/>
      <c r="S22" s="98"/>
      <c r="T22" s="226"/>
      <c r="U22" s="122"/>
      <c r="V22" s="98"/>
      <c r="W22" s="98"/>
      <c r="X22" s="98"/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  <c r="CQ22" s="98"/>
      <c r="CR22" s="98"/>
      <c r="CS22" s="98"/>
      <c r="CT22" s="98"/>
      <c r="CU22" s="98"/>
      <c r="CV22" s="98"/>
      <c r="CW22" s="98"/>
      <c r="CX22" s="98"/>
      <c r="CY22" s="98"/>
      <c r="CZ22" s="98"/>
      <c r="DA22" s="98"/>
      <c r="DB22" s="98"/>
      <c r="DC22" s="98"/>
      <c r="DD22" s="98"/>
      <c r="DE22" s="98"/>
      <c r="DF22" s="98"/>
      <c r="DG22" s="98"/>
      <c r="DH22" s="98"/>
      <c r="DI22" s="98"/>
      <c r="DJ22" s="98"/>
      <c r="DK22" s="98"/>
      <c r="DL22" s="98"/>
      <c r="DM22" s="98"/>
      <c r="DN22" s="98"/>
      <c r="DO22" s="98"/>
      <c r="DP22" s="98"/>
      <c r="DQ22" s="98"/>
      <c r="DR22" s="98"/>
      <c r="DS22" s="98"/>
      <c r="DT22" s="98"/>
      <c r="DU22" s="98"/>
      <c r="DV22" s="98"/>
      <c r="DW22" s="98"/>
      <c r="DX22" s="98"/>
      <c r="DY22" s="98"/>
      <c r="DZ22" s="98"/>
      <c r="EA22" s="98"/>
      <c r="EB22" s="98"/>
      <c r="EC22" s="98"/>
      <c r="ED22" s="98"/>
      <c r="EE22" s="98"/>
      <c r="EF22" s="98"/>
      <c r="EG22" s="98"/>
      <c r="EH22" s="98"/>
      <c r="EI22" s="98"/>
      <c r="EJ22" s="98"/>
      <c r="EK22" s="98"/>
      <c r="EL22" s="98"/>
      <c r="EM22" s="98"/>
      <c r="EN22" s="98"/>
      <c r="EO22" s="98"/>
      <c r="EP22" s="98"/>
      <c r="EQ22" s="98"/>
      <c r="ER22" s="98"/>
      <c r="ES22" s="98"/>
      <c r="ET22" s="98"/>
      <c r="EU22" s="98"/>
      <c r="EV22" s="98"/>
      <c r="EW22" s="98"/>
      <c r="EX22" s="98"/>
      <c r="EY22" s="98"/>
      <c r="EZ22" s="98"/>
      <c r="FA22" s="98"/>
      <c r="FB22" s="98"/>
      <c r="FC22" s="98"/>
      <c r="FD22" s="98"/>
      <c r="FE22" s="98"/>
      <c r="FF22" s="98"/>
      <c r="FG22" s="98"/>
      <c r="FH22" s="98"/>
      <c r="FI22" s="98"/>
      <c r="FJ22" s="98"/>
      <c r="FK22" s="98"/>
      <c r="FL22" s="98"/>
      <c r="FM22" s="98"/>
      <c r="FN22" s="98"/>
      <c r="FO22" s="98"/>
      <c r="FP22" s="98"/>
      <c r="FQ22" s="98"/>
      <c r="FR22" s="98"/>
      <c r="FS22" s="98"/>
      <c r="FT22" s="98"/>
      <c r="FU22" s="98"/>
      <c r="FV22" s="98"/>
      <c r="FW22" s="98"/>
      <c r="FX22" s="98"/>
      <c r="FY22" s="98"/>
      <c r="FZ22" s="98"/>
      <c r="GA22" s="98"/>
      <c r="GB22" s="98"/>
      <c r="GC22" s="98"/>
      <c r="GD22" s="98"/>
      <c r="GE22" s="98"/>
      <c r="GF22" s="98"/>
      <c r="GG22" s="98"/>
      <c r="GH22" s="98"/>
      <c r="GI22" s="98"/>
      <c r="GJ22" s="98"/>
      <c r="GK22" s="98"/>
      <c r="GL22" s="98"/>
      <c r="GM22" s="98"/>
      <c r="GN22" s="98"/>
      <c r="GO22" s="98"/>
      <c r="GP22" s="98"/>
      <c r="GQ22" s="98"/>
      <c r="GR22" s="98"/>
      <c r="GS22" s="98"/>
      <c r="GT22" s="98"/>
      <c r="GU22" s="98"/>
      <c r="GV22" s="98"/>
      <c r="GW22" s="98"/>
      <c r="GX22" s="98"/>
      <c r="GY22" s="98"/>
      <c r="GZ22" s="98"/>
      <c r="HA22" s="98"/>
      <c r="HB22" s="98"/>
      <c r="HC22" s="98"/>
      <c r="HD22" s="98"/>
      <c r="HE22" s="98"/>
      <c r="HF22" s="98"/>
      <c r="HG22" s="98"/>
      <c r="HH22" s="98"/>
      <c r="HI22" s="98"/>
      <c r="HJ22" s="98"/>
      <c r="HK22" s="98"/>
      <c r="HL22" s="98"/>
      <c r="HM22" s="98"/>
      <c r="HN22" s="98"/>
      <c r="HO22" s="98"/>
      <c r="HP22" s="98"/>
      <c r="HQ22" s="98"/>
      <c r="HR22" s="98"/>
      <c r="HS22" s="98"/>
      <c r="HT22" s="98"/>
      <c r="HU22" s="98"/>
      <c r="HV22" s="98"/>
      <c r="HW22" s="98"/>
      <c r="HX22" s="98"/>
      <c r="HY22" s="98"/>
      <c r="HZ22" s="98"/>
      <c r="IA22" s="98"/>
      <c r="IB22" s="98"/>
      <c r="IC22" s="98"/>
      <c r="ID22" s="98"/>
      <c r="IE22" s="98"/>
      <c r="IF22" s="98"/>
      <c r="IG22" s="98"/>
      <c r="IH22" s="98"/>
      <c r="II22" s="98"/>
      <c r="IJ22" s="98"/>
      <c r="IK22" s="98"/>
      <c r="IL22" s="98"/>
      <c r="IM22" s="98"/>
      <c r="IN22" s="98"/>
      <c r="IO22" s="98"/>
      <c r="IP22" s="98"/>
      <c r="IQ22" s="98"/>
      <c r="IR22" s="98"/>
      <c r="IS22" s="98"/>
      <c r="IT22" s="98"/>
      <c r="IU22" s="98"/>
      <c r="IV22" s="98"/>
    </row>
    <row r="23" spans="1:256" ht="12.75" customHeight="1" thickBot="1" x14ac:dyDescent="0.25">
      <c r="A23" s="99" t="s">
        <v>55</v>
      </c>
      <c r="B23" s="107"/>
      <c r="C23" s="104"/>
      <c r="D23" s="104"/>
      <c r="E23" s="104"/>
      <c r="F23" s="233"/>
      <c r="G23" s="108"/>
      <c r="H23" s="108"/>
      <c r="I23" s="108"/>
      <c r="J23" s="174"/>
      <c r="K23" s="241"/>
      <c r="L23" s="104"/>
      <c r="M23" s="104"/>
      <c r="N23" s="170"/>
      <c r="O23" s="251"/>
      <c r="P23" s="108"/>
      <c r="Q23" s="108"/>
      <c r="R23" s="108"/>
      <c r="S23" s="108"/>
      <c r="T23" s="225"/>
      <c r="U23" s="121"/>
    </row>
    <row r="24" spans="1:256" ht="12.75" customHeight="1" x14ac:dyDescent="0.2">
      <c r="A24" s="27" t="s">
        <v>56</v>
      </c>
      <c r="B24" s="173">
        <v>4</v>
      </c>
      <c r="C24" s="154">
        <v>4</v>
      </c>
      <c r="D24" s="154">
        <v>4</v>
      </c>
      <c r="E24" s="156">
        <f t="shared" si="0"/>
        <v>12</v>
      </c>
      <c r="F24" s="233"/>
      <c r="G24" s="165">
        <v>4</v>
      </c>
      <c r="H24" s="166">
        <v>4</v>
      </c>
      <c r="I24" s="175">
        <v>4</v>
      </c>
      <c r="J24" s="139">
        <f>SUM(G24:I24)</f>
        <v>12</v>
      </c>
      <c r="K24" s="240"/>
      <c r="L24" s="153">
        <v>4</v>
      </c>
      <c r="M24" s="156">
        <v>4</v>
      </c>
      <c r="N24" s="85">
        <f t="shared" si="1"/>
        <v>8</v>
      </c>
      <c r="O24" s="252"/>
      <c r="P24" s="165">
        <v>4</v>
      </c>
      <c r="Q24" s="166">
        <v>4</v>
      </c>
      <c r="R24" s="166">
        <v>4</v>
      </c>
      <c r="S24" s="180">
        <f t="shared" si="2"/>
        <v>12</v>
      </c>
      <c r="T24" s="225"/>
      <c r="U24" s="121">
        <f>E24+J24+N24+S24</f>
        <v>44</v>
      </c>
    </row>
    <row r="25" spans="1:256" ht="12.75" customHeight="1" x14ac:dyDescent="0.2">
      <c r="A25" s="172" t="s">
        <v>17</v>
      </c>
      <c r="B25" s="164">
        <v>4</v>
      </c>
      <c r="C25" s="88">
        <v>4</v>
      </c>
      <c r="D25" s="88">
        <v>1</v>
      </c>
      <c r="E25" s="102">
        <f t="shared" si="0"/>
        <v>9</v>
      </c>
      <c r="F25" s="233"/>
      <c r="G25" s="100">
        <v>4</v>
      </c>
      <c r="H25" s="199"/>
      <c r="I25" s="101">
        <v>4</v>
      </c>
      <c r="J25" s="89">
        <f>SUM(G25:I25)</f>
        <v>8</v>
      </c>
      <c r="K25" s="240"/>
      <c r="L25" s="157">
        <v>4</v>
      </c>
      <c r="M25" s="102">
        <v>4</v>
      </c>
      <c r="N25" s="103">
        <f t="shared" si="1"/>
        <v>8</v>
      </c>
      <c r="O25" s="252"/>
      <c r="P25" s="100">
        <v>4</v>
      </c>
      <c r="Q25" s="93">
        <v>4</v>
      </c>
      <c r="R25" s="93">
        <v>4</v>
      </c>
      <c r="S25" s="181">
        <f t="shared" si="2"/>
        <v>12</v>
      </c>
      <c r="T25" s="225"/>
      <c r="U25" s="121">
        <f>E25+J25+N25+S25</f>
        <v>37</v>
      </c>
    </row>
    <row r="26" spans="1:256" ht="13.5" customHeight="1" thickBot="1" x14ac:dyDescent="0.25">
      <c r="A26" s="91"/>
      <c r="B26" s="160"/>
      <c r="C26" s="161"/>
      <c r="D26" s="162"/>
      <c r="E26" s="163"/>
      <c r="F26" s="232"/>
      <c r="G26" s="167"/>
      <c r="H26" s="168"/>
      <c r="I26" s="168"/>
      <c r="J26" s="169"/>
      <c r="K26" s="240"/>
      <c r="L26" s="176"/>
      <c r="M26" s="177"/>
      <c r="N26" s="178"/>
      <c r="O26" s="252"/>
      <c r="P26" s="167"/>
      <c r="Q26" s="179"/>
      <c r="R26" s="191"/>
      <c r="S26" s="191"/>
      <c r="T26" s="225"/>
      <c r="U26" s="123"/>
    </row>
    <row r="27" spans="1:256" ht="13.5" thickBot="1" x14ac:dyDescent="0.25">
      <c r="A27" s="115" t="s">
        <v>5</v>
      </c>
      <c r="B27" s="254"/>
      <c r="C27" s="255"/>
      <c r="D27" s="256"/>
      <c r="E27" s="116">
        <f>SUM(E13:E25)</f>
        <v>42</v>
      </c>
      <c r="F27" s="235"/>
      <c r="G27" s="254"/>
      <c r="H27" s="256"/>
      <c r="I27" s="198"/>
      <c r="J27" s="117">
        <f>SUM(J13:J25)</f>
        <v>36</v>
      </c>
      <c r="K27" s="242"/>
      <c r="L27" s="254"/>
      <c r="M27" s="256"/>
      <c r="N27" s="116">
        <f>SUM(N13:N25)</f>
        <v>30</v>
      </c>
      <c r="O27" s="253"/>
      <c r="P27" s="254"/>
      <c r="Q27" s="255"/>
      <c r="R27" s="256"/>
      <c r="S27" s="116">
        <f>SUM(S13:S25)</f>
        <v>42</v>
      </c>
      <c r="T27" s="227"/>
      <c r="U27" s="118">
        <f>E27+J27+N27+S27</f>
        <v>150</v>
      </c>
      <c r="Y27" s="65" t="s">
        <v>27</v>
      </c>
    </row>
    <row r="28" spans="1:256" x14ac:dyDescent="0.2">
      <c r="A28" s="34"/>
      <c r="B28" s="98"/>
    </row>
    <row r="29" spans="1:256" x14ac:dyDescent="0.2">
      <c r="A29" s="34"/>
      <c r="B29" s="98"/>
      <c r="C29" s="119"/>
    </row>
    <row r="30" spans="1:256" x14ac:dyDescent="0.2">
      <c r="A30" s="68"/>
      <c r="U30" s="193"/>
    </row>
    <row r="31" spans="1:256" x14ac:dyDescent="0.2">
      <c r="A31" s="98"/>
    </row>
    <row r="32" spans="1:256" x14ac:dyDescent="0.2">
      <c r="V32" s="65" t="s">
        <v>27</v>
      </c>
    </row>
  </sheetData>
  <mergeCells count="12">
    <mergeCell ref="L27:M27"/>
    <mergeCell ref="P27:R27"/>
    <mergeCell ref="T11:T27"/>
    <mergeCell ref="B9:E9"/>
    <mergeCell ref="F9:F27"/>
    <mergeCell ref="G9:J9"/>
    <mergeCell ref="K9:K27"/>
    <mergeCell ref="L9:N9"/>
    <mergeCell ref="P9:S9"/>
    <mergeCell ref="O10:O27"/>
    <mergeCell ref="B27:D27"/>
    <mergeCell ref="G27:H27"/>
  </mergeCells>
  <pageMargins left="0.511811024" right="0.511811024" top="0.78740157499999996" bottom="0.78740157499999996" header="0.31496062000000002" footer="0.31496062000000002"/>
  <pageSetup paperSize="9" scale="5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LOTE I</vt:lpstr>
      <vt:lpstr>LOTE II</vt:lpstr>
      <vt:lpstr>LOTE III</vt:lpstr>
      <vt:lpstr>LOTE IV</vt:lpstr>
      <vt:lpstr>QUANT. MO</vt:lpstr>
    </vt:vector>
  </TitlesOfParts>
  <Company>ECO Sistemas Ltda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bruna.carolina</dc:creator>
  <cp:lastModifiedBy>Marcos Roberto</cp:lastModifiedBy>
  <cp:lastPrinted>2021-02-24T12:32:31Z</cp:lastPrinted>
  <dcterms:created xsi:type="dcterms:W3CDTF">2008-02-28T19:39:04Z</dcterms:created>
  <dcterms:modified xsi:type="dcterms:W3CDTF">2021-03-19T19:38:13Z</dcterms:modified>
</cp:coreProperties>
</file>