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3477-2021 - RECUPERAÇÃO E REFORMA\"/>
    </mc:Choice>
  </mc:AlternateContent>
  <bookViews>
    <workbookView xWindow="0" yWindow="0" windowWidth="20490" windowHeight="7755" tabRatio="606"/>
  </bookViews>
  <sheets>
    <sheet name="IECAC" sheetId="17" r:id="rId1"/>
    <sheet name="IECAC ANALITICO" sheetId="18" r:id="rId2"/>
  </sheets>
  <definedNames>
    <definedName name="_xlnm.Print_Area" localSheetId="0">IECAC!$A$1:$M$45</definedName>
    <definedName name="_xlnm.Print_Area" localSheetId="1">'IECAC ANALITICO'!$A$1:$I$184</definedName>
  </definedNames>
  <calcPr calcId="152511"/>
  <customWorkbookViews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PFV - Modo de exibição pessoal" guid="{81868088-AE26-474C-A62E-54D3A2D28252}" mergeInterval="0" personalView="1" maximized="1" xWindow="1" yWindow="1" windowWidth="1920" windowHeight="85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7" l="1"/>
  <c r="F147" i="18" l="1"/>
  <c r="F145" i="18"/>
  <c r="F144" i="18"/>
  <c r="L37" i="17" l="1"/>
  <c r="L33" i="17"/>
  <c r="L23" i="17"/>
  <c r="L17" i="17"/>
  <c r="L21" i="17"/>
  <c r="L25" i="17"/>
  <c r="L27" i="17"/>
  <c r="L29" i="17"/>
  <c r="L39" i="17" l="1"/>
  <c r="L35" i="17"/>
  <c r="L31" i="17"/>
  <c r="L41" i="17"/>
  <c r="L44" i="17" l="1"/>
</calcChain>
</file>

<file path=xl/sharedStrings.xml><?xml version="1.0" encoding="utf-8"?>
<sst xmlns="http://schemas.openxmlformats.org/spreadsheetml/2006/main" count="736" uniqueCount="516">
  <si>
    <t>M</t>
  </si>
  <si>
    <t>UN</t>
  </si>
  <si>
    <t>m²</t>
  </si>
  <si>
    <t>FORNECIMENTO E INSTALAÇÃO DE QUADROS DE COMANDOS E DISPOSITIVOS</t>
  </si>
  <si>
    <t>GROUT PRÉ-FABRICADO, TIPO GROUT RÁPIDO. MARCA DE REFERÊNCIA: QUARTZOLIT</t>
  </si>
  <si>
    <t>FORNECIMENTO E INSTALAÇÃO DE Eletroduto flexível sem cobertura ¾"</t>
  </si>
  <si>
    <t>FORNECIMENTO E INSTALAÇÃO DE CABO DE INSTRUMENTAÇÃO BLINDADO 3 CONDUTORES 1mm²</t>
  </si>
  <si>
    <t>FORNECIMENTO E INSTALAÇÃO DE CABO DE INSTRUMENTAÇÃO BLINDADO 2 CONDUTORES 1mm²</t>
  </si>
  <si>
    <t>Mercado</t>
  </si>
  <si>
    <t>unid.</t>
  </si>
  <si>
    <t>05.001.0076-0</t>
  </si>
  <si>
    <t>05.001.0073-0</t>
  </si>
  <si>
    <t>m³</t>
  </si>
  <si>
    <t>15.018.0175-0</t>
  </si>
  <si>
    <t>m</t>
  </si>
  <si>
    <t>15.038.0012-0</t>
  </si>
  <si>
    <t>12.016.0018-0</t>
  </si>
  <si>
    <t>mês</t>
  </si>
  <si>
    <t>05.105.0132-0</t>
  </si>
  <si>
    <t>05.105.0128-0</t>
  </si>
  <si>
    <t>MAO-DE-OBRA DE ENGENHEIRO CIVIL SUPERVISOR DE OBRAS, INCLUSIVE ENCARGOS SOCIAIS</t>
  </si>
  <si>
    <t>MAO-DE-OBRA DE ENGENHEIRO ELETRICISTA SENIOR, INCLUSIVE ENCARGOS SOCIAIS</t>
  </si>
  <si>
    <t>MAO-DE-OBRA DE MESTRE DE OBRA "A", INCLUSIVE ENCARGOS SOCIAIS</t>
  </si>
  <si>
    <t>06.001.0242-0</t>
  </si>
  <si>
    <t>PAREDE DRYWALL ESP.140MM,ESTRUT.MONTANTES SIMPLES AUTOPORTANTES 90MM,A GUIAS HORIZONTAIS 90MM,AMBOS ACO GALV.ESP.0,5MM,C /QUATRO CHAPAS GESSO ACARTONADO STANDARD,ADICAO LA MINERAL,E SP.12,5MM,LARG.1200MM,FIX.AOS MONTANTES P/MEIO DE PARAFUSOS, C/TRATAMENTO</t>
  </si>
  <si>
    <t>REMOÇÃO DE PISO VINÍLICO</t>
  </si>
  <si>
    <t>FORNECIMENTO E INSTALAÇÃO DE INTERRUPTORES SIMPLES (CONJUNTO COMPLETO COM 2 TECLAS SIMPLES E TOMADA 2P+T,10A/250V)</t>
  </si>
  <si>
    <t>15.019.0045-0</t>
  </si>
  <si>
    <t>15.019.0050-0</t>
  </si>
  <si>
    <t>15.019.0052-0</t>
  </si>
  <si>
    <t>21.026.0110-0</t>
  </si>
  <si>
    <t>15.004.0046-0</t>
  </si>
  <si>
    <t>FORNECIMENTO E INSTALAÇÃO DE RACK FECHADO TIPO ARMÁRIO EM CHAPA DE AÇO BITOLA 18, COM PINTURA ELETROSTÁTICA A PÓ, 24U X 670MM, PORTA FRONTAL EM VIDRO E SISTEMA DE FECHO COM CHAVE, PORTA TRASEIRA EM AÇO E SISTEMA DE FECHO COM CHAVE, COM CONEXÕES,
FIXAÇÕES E KIT DE 2 VENTILADORES   - REF: FURUKAWA 35150178 - INSTALAÇÃO E MONTAGEM</t>
  </si>
  <si>
    <t>17.017.0370-0</t>
  </si>
  <si>
    <t>17.018.0265-0</t>
  </si>
  <si>
    <t>FORNECIMENTO E APLICAÇÃO MANUAL DE PINTURA COM TINTA EPÓXI A BASE D'AGUA SEMIBRILHANTE, PARA USO HOSPITALAR, EM PAREDES DO BANHEIRO, NO MÍNIMO DUAS DEMÃOS, TINTA BRANCA, MARCA DE REFERÊNCIA: SUVINIL</t>
  </si>
  <si>
    <t>17.013.0100-0</t>
  </si>
  <si>
    <t>11.090.0600-0</t>
  </si>
  <si>
    <t>11.090.0520-0</t>
  </si>
  <si>
    <t>05.105.0131-0</t>
  </si>
  <si>
    <t>MAO-DE-OBRA DE ENGENHEIRO MECANICO SENIOR, INCLUSIVE ENCARGOS SOCIAIS</t>
  </si>
  <si>
    <t xml:space="preserve">REFORCO ESTRUTURAL COMPOSTO DE MANTA DE FIBRA DE CARBONO COM ESPESSURA DE 0,165MM,INCLUSIVE LIXAMENTO DA SUPERFICIE,REGULARIZACAO POR ENCHIMENTO ALEATORIO E APLICACAO DE ADESIVO EPOXI PARA FIXACAO E SUTURACAO DAS FIBRAS DE CARBONO </t>
  </si>
  <si>
    <t>15.036.0079-0</t>
  </si>
  <si>
    <t>15.036.0080-0</t>
  </si>
  <si>
    <t>15.018.0614-0</t>
  </si>
  <si>
    <t>15.018.0674-0</t>
  </si>
  <si>
    <t>18.027.0430-0</t>
  </si>
  <si>
    <t>15.020.0173-0</t>
  </si>
  <si>
    <t>FORNECIMENTO E INSTALAÇÃO DE LÂMPADAS LED TUBULARES UTI</t>
  </si>
  <si>
    <t>15.008.0321-0</t>
  </si>
  <si>
    <t>15.018.0015-0</t>
  </si>
  <si>
    <t>15.034.0010-0</t>
  </si>
  <si>
    <t>INSTALAÇÃO E FORNECIMENTO DE TUBULAÇÕES DE GASES HOSPITALARES</t>
  </si>
  <si>
    <t>FORNECIMENTO E APLICAÇÃO MANUAL DE PINTURA COM TINTA ACRÍLICA ACETINADA, PARA USO HOSPITALAR, ACABAMENTO SEMIBRILHO EM PAREDES, NO MÍNIMO DUAS DEMÃOS, TINTA VERDE ECO, MARCA DE REFERÊNCIA: SHERWIN WILLIAMS</t>
  </si>
  <si>
    <t>FORNECIMENTO DE SISTEMA IT</t>
  </si>
  <si>
    <t>05.001.0023-0</t>
  </si>
  <si>
    <t>DEMOLICAO MANUAL DE ALVENARIA DE TIJOLOS FURADOS,INCLUSIVE E MPILHAMENTO LATERAL DENTRO DO CANTEIRO DE SERVICO</t>
  </si>
  <si>
    <t>M3</t>
  </si>
  <si>
    <t>05.105.0013-0</t>
  </si>
  <si>
    <t>H</t>
  </si>
  <si>
    <t>REMOCAO DE DIVISORIAS DE MADEIRA,PRE-MOLDADAS,PRENSADAS OU S EMELHANTES</t>
  </si>
  <si>
    <t>05.001.0134-0</t>
  </si>
  <si>
    <t>ARRANCAMENTO DE PORTAS,JANELAS E CAIXILHOS DE AR CONDICIONAD O OU OUTROS</t>
  </si>
  <si>
    <t>05.001.0144-0</t>
  </si>
  <si>
    <t>ARRANCAMENTO DE APARELHOS DE ILUMINACAO, INCLUSIVE LAMPADAS</t>
  </si>
  <si>
    <t>05.001.0145-0</t>
  </si>
  <si>
    <t>ARRANCAMENTO DE APARELHOS SANITARIOS</t>
  </si>
  <si>
    <t>15.045.0116-0</t>
  </si>
  <si>
    <t>ABERTURA E FECHAMENTO MANUAL DE RASGO EM CONCRETO,PARA PASSA GEM DE TUBOS E DUTOS,COM DIAMETRO DE 1.1/4" A 2"</t>
  </si>
  <si>
    <t>15.045.0115-0</t>
  </si>
  <si>
    <t>ABERTURA E FECHAMENTO MANUAL DE RASGO EM ALVENARIA,PARA PASS AGEM DE TUBOS E DUTOS,COM DIAMETRO DE 1.1/4" A 2"</t>
  </si>
  <si>
    <t>RECUPERACAO DE ESTRUTURA,CAVIDADES E ARESTAS EM CONCRETO ARM ADO,COM ARGAMASSA TIXOTROPICA POLIMERICA DE ALTO DESEMPENHO COM ESPESSURA ATE 3CM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</si>
  <si>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</si>
  <si>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</si>
  <si>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05.001.0616-0</t>
  </si>
  <si>
    <t>FURACAO DE CONCRETO,A PONTEIRO,TENDO O FURO 10X10X15CM</t>
  </si>
  <si>
    <t>11.015.0019-0</t>
  </si>
  <si>
    <t>13.390.0039-0</t>
  </si>
  <si>
    <t>PISO VINILICO EM MANTAS,COM 2M DE LARGURA X 23M DE COMPRIMEN TO,HOMOGENEO,COM 2MM DE ESPESSURA,PARA ALTO TRAFEGO,CONDUTIV O,COMPOSTO DE PARTICULAS DE CARBONO,PARA USO EM SALAS DE CIR URGIA OU EM AREAS ONDE O CONTROLE DA CONDUTIVIDADE ELETRICA E NECES</t>
  </si>
  <si>
    <t>13.390.0058-0</t>
  </si>
  <si>
    <t>RODAPE DE PVC TIPO HOSPITALAR,PLANO OU CURVO,COM 7,5CM DE AL TURA,PARA PISOS VINILICOS.FORNECIMENTO E COLOCACAO</t>
  </si>
  <si>
    <t>13.330.0018-0</t>
  </si>
  <si>
    <t>ASSENTAMENTO DE PISO VINILICO,EXCLUSIVE ESTE,COMPREENDENDO REGULARIZACAO COM ARGAMASSA DE CIMENTO E AREIA,NO TRACO 1:4, LIXAMENTO MECANICO COM ESMERIL E LIMPEZA COM JATO D'AGUA</t>
  </si>
  <si>
    <t>13.390.0070-0</t>
  </si>
  <si>
    <t>SUPORTE CURVO E PERFIL DE ARREMATE PARA PISO VINILICO.FORNEC IMENTO E COLOCACAO</t>
  </si>
  <si>
    <t>13.390.0075-0</t>
  </si>
  <si>
    <t>CORDAO DE SOLDA PARA FUSAO A QUENTE,EM JUNTAS DE PISOS VINIL ICOS FLEXIVEIS.FORNECIMENTO E ASSENTAMENTO</t>
  </si>
  <si>
    <t>13.330.0076-0</t>
  </si>
  <si>
    <t>REVESTIMENTO DE PISO COM LADRILHO CERAMICO,ANTIDERRAPANTE,ME DIDAS EM TORNO DE 45X45CM,SUJEITO A TRAFEGO INTENSO,RESISTEN CIA A ABRASAO P.E.I.-IV,ASSENTES EM SUPERFICIE EM OSSO,COM A RGAMASSA COLANTE E REJUNTAMENTO PRONTO</t>
  </si>
  <si>
    <t>13.196.0090-0</t>
  </si>
  <si>
    <t>FORRO ESTRUTURADO MONOLITICO C/PLACA GESSO ACARTONADO,TIPO R F(RESISTENTE A FOGO),APLICADO SIST.DRYWALL,LARG.1200MM,ESP.1 2,5MM,C/TRAT.JUNTAS P/UNIFORMIZACAO DA SUPERFICIE,SENDO APAR AFUSADA EM ESTRUT.DE ACO GALV.,SUSPENSA POR MEIO DE PENDURAI IS FIX</t>
  </si>
  <si>
    <t>13.026.0010-0</t>
  </si>
  <si>
    <t>REVESTIMENTO DE PAREDES COM AZULEJO BRANCO 15X15CM,QUALIDADE EXTRA,ASSENTES COM NATA DE CIMENTO COMUM,TENDO JUNTAS CORRI DAS COM 2MM,REJUNTADAS COM PASTA DE CIMENTO BRANCO,INCLUSIVE CHAPISCO DE CIMENTO E AREIA,NO TRACO 1:3 E EMBOCO COM ARGAM ASSA DE</t>
  </si>
  <si>
    <t>12.016.0010-0</t>
  </si>
  <si>
    <t>PAREDE DRYWALL,C/ESP.95MM,ESTRUT.C/MONTANTES SIMPLES AUTOPOR TANTES 70MM,FIX.A GUIAS HORIZONTAIS 70MM,AMBOS ACO GALV.ESP. 0,5MM,C/DUAS CHAPAS GESSO ACARTONADO STANDARD,C/ADICAO DE LA MINERAL,ESP.12,5MM,LARG.1200MM,FIX.MONTANT.POR MEIO DE PARA FUSOS,C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</si>
  <si>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</si>
  <si>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</si>
  <si>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17.025.0005-1</t>
  </si>
  <si>
    <t>PINTURA COM TINTA ANTIMOFO E BACTERICIDA BASE ACRILICA,SEM B RILHO,COR BRANCA,PARA AMBIENTES INTERNOS E EXTERNOS PROPENSO S A UMIDADE E VAPORES,EM DUAS DEMAOS,SOBRE SELADOR ACRILICO E DUAS DEMAOS DE MASSA ACRILICA,INCLUSIVE LIMPEZA E LIXAMEN TO</t>
  </si>
  <si>
    <t>PINTURA COM ESMALTE SINTETICO A BASE D'AGUA ALTO BRILHO OU A CETINADO,PARA USO HOSPITALAR,SOBRE MADEIRAS E METAIS,AREAS I NTERNAS OU EXTERNAS,INCLUSIVE LIXAMENTO,UMA DEMAO DE SELADOR ACRILICO,DUAS DEMAOS DE MASSA ACRILICA E DUAS DEMAOS DE ACA BAMENTO</t>
  </si>
  <si>
    <t>INSTALACAO E ASSENTAMENTO DE CHUVEIRO ELETRICO (EXCLUSIVE FO RNECIMENTO DO APARELHO E REGISTRO),COMPREENDENDO 5,00M DE TU BO DE PVC DE 25MM,RALO SECO DE PVC DE 100MM COM GRELHA,2,00M DE TUBO DE PVC DE 40MM,30,00M DE FIO 4MM 2,6,00M DE ELETROD UTO DE</t>
  </si>
  <si>
    <t>ASSENTAMENTO DE TUBULACAO DE PVC,COM JUNTA ELASTICA,PARA COL ETOR DE ESGOTOS,COM DIAMETRO NOMINAL DE 100MM,ATERRO E SOCA ATE A ALTURA DA GERATRIZ SUPERIOR DO TUBO,CONSIDERANDO O MAT ERIAL DA PROPRIA ESCAVACAO,EXCLUSIVE TUBO E JUNTA</t>
  </si>
  <si>
    <t>18.007.0080-0</t>
  </si>
  <si>
    <t>CHUVEIRO ELETRICO EM PLASTICO,EM 110/220V,COM BRACO CROMADO DE 1/2" E 1 REGISTRO DE PRESSAO 1416 DE 3/4",COM CANOPLA E V OLANTE EM METAL CROMADO.FORNECIMENTO</t>
  </si>
  <si>
    <t>15.004.0102-1</t>
  </si>
  <si>
    <t>INSTALACAO E ASSENTAMENTO DE VASO SANITARIO INDIVIDUAL E VAL VULA DE DESCARGA(EXCL.ESTES)EM PAVIMENTO ELEVADO,COMPREENDEN DO:INSTALACAO HIDRAULICA COM 2,00M TUBO PVC 50MM,COM CONEXOE S ATE A VALVULA E APOS ESTA ATE VASO,LIGACAO DE ESGOTO COM 3 ,00M D</t>
  </si>
  <si>
    <t>VASO SANITARIO DE LOUCA BRANCA,CONVENCIONAL,TIPO POPULAR,COM MEDIDAS EM TORNO DE 37X47X38CM,INCLUSIVE ACESSORIOS DE FIXA CAO.FORNECIMENTO</t>
  </si>
  <si>
    <t>18.006.0017-0</t>
  </si>
  <si>
    <t>18.005.0015-0</t>
  </si>
  <si>
    <t>ASSENTO SANITARIO DE PLASTICO,TIPO MEDIO LUXO.FORNECIMENTO E COLOCACAO</t>
  </si>
  <si>
    <t>VALVULA DE DESCARGA DE 1.1/2",REGISTRO INTEGRADO,SISTEMA HID ROMECANICO(ISENTA DE GOLPE DE ARIETE),CORPO EM LATAO,CANOPLA E BOTAO EM METAL CROMADO,DE EMNBUTIR.FORNECIMENTO</t>
  </si>
  <si>
    <t>18.003.0003-0</t>
  </si>
  <si>
    <t>INSTALACAO E ASSENTAMENTO DE LAVATORIO DE UMA TORNEIRA(EXCLU SIVE FORNECIMENTO DO APARELHO),COMPREENDENDO:3,00M DE TUBO D E PVC DE 25MM,2,00M DE TUBO DE PVC DE 40MM E CONEXOES</t>
  </si>
  <si>
    <t>15.004.0063-0</t>
  </si>
  <si>
    <t>18.006.0026-0</t>
  </si>
  <si>
    <t>LAVATORIO DE LOUCA BRANCA,DE EMBUTIR(CUBA),TIPO MEDIO LUXO,C OM LADRAO,COM MEDIDAS EM TORNO DE 52X39CM.FORNECIMENTO</t>
  </si>
  <si>
    <t>18.009.0076-0</t>
  </si>
  <si>
    <t>TORNEIRA PARA LAVATORIO TIPO BANCA 1193 OU SIMILAR DE 1/2"X9 CM APROXIMADAMENTE,EM METAL CROMADO.FORNECIMENTO</t>
  </si>
  <si>
    <t>15.004.0070-0</t>
  </si>
  <si>
    <t>INSTALACAO E ASSENTAMENTO DE TANQUE DE SERVICO (EXCLUSIVE FO RNECIMENTO DO APARELHO),COMPREENDENDO:3,00M DE TUBO DE PVC D E 25MM,3,00M DE TUBO DE PVC DE 50MM E CONEXOES</t>
  </si>
  <si>
    <t>18.002.0030-0</t>
  </si>
  <si>
    <t>15.004.0175-1</t>
  </si>
  <si>
    <t>RALO SIFONADO DE PVC(150X185)X75MM RIGIDO EM PAVIMENTO ELEVA DO,COM SAIDA DE 75MM SOLDAVEL,GRELHA REDONDA E PORTA-GRELHA, COMPREENDENDO:3,00M DE TUBO DE PVC DE 75MM E SUA LIGACAO AO RAMAL DE QUEDA E VENTILACAO.FORNECIMENTO E INSTALACAO</t>
  </si>
  <si>
    <t>TANQUE DE LOUCA BRANCA,COM COLUNA E MEDIDAS EM TORNO DE 56X4 8CM,INCLUSIVE ACESSORIOS DE FIXACAO.FERRAGENS EM METAL CROMA DO:TORNEIRA DE PRESSAO,1158 OU SIMILAR,DE 1/2",VALVULA DE ES COAMENTO 1605 E SIFAO 1680 DE 1.1/4" A 1.1/2".FORNECIMENTO</t>
  </si>
  <si>
    <t>18.018.0090-0</t>
  </si>
  <si>
    <t>TANQUE PARA EXPURGO EM ACO INOXIDAVEL.FORNECIMENTO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</si>
  <si>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</si>
  <si>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</si>
  <si>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05.058.0020-0</t>
  </si>
  <si>
    <t>LONA DE POLIETILENO(LONA TERREIRO)COM ESPESSURA DE 0,20MM PA RA IMPERMEABILIZACAO DE SOLO,MEDIDA PELA AREA COBERTA,INCLUS IVE PERDAS E TRANSPASSE</t>
  </si>
  <si>
    <t>13.301.0119-0</t>
  </si>
  <si>
    <t>CONTRAPISO,BASE OU CAMADA REGULARIZADORA,EXECUTADA COM ARGAM ASSA DE CIMENTO A AREIA,NO TRACO 1:4,NA ESPESSURA DE 2CM</t>
  </si>
  <si>
    <t>11.020.0011-1</t>
  </si>
  <si>
    <t>TIRANTES PROTENDIDOS DE ACO CA-50,DIAMETRO DE 32MM(1.1/4"),C OM COMPRIMENTO TOTAL ENTRE 9,00 E 15,00M,INCLUSIVE FORNECIME NTO DE MATERIAIS,PROTECAO ANTICORROSIVA,PREPARO,COLOCACAO E PROTENSAO,EXCLUSIVE PERFURACAO E INJECAO</t>
  </si>
  <si>
    <t>15.018.0095-0</t>
  </si>
  <si>
    <t>CAIXA DE LIGACAO DE ALUMINIO SILICIO,TIPO CONDULETES,NO FORM ATO X,DIAMETRO DE 3/4".FORNECIMENTO E COLOCACAO</t>
  </si>
  <si>
    <t>15.034.0020-0</t>
  </si>
  <si>
    <t>ELETRODUTO DE FERRO GALVANIZADO,TIPO MEDIO,DIAMETRO DE 3/4", INCLUSIVE CONEXOES E EMENDAS,EXCLUSIVE ABERTURA E FECHAMENTO DE RASGO.FORNECIMENTO E ASSENTAMENTO</t>
  </si>
  <si>
    <t>CANALETA PERFURADA ALTA(PERFILADOS),MEDINDO(38X38X6000)MM PR E-GALVANIZADA,INCLUSIVE SUPORTE E CONEXOES.FORNECIMENTO E CO LOCACAO</t>
  </si>
  <si>
    <t>BUCHA DE REDUCAO COM ROSCA,COM DIAMETRO DE 1.1/2"X3/4".FORNE CIMENTO</t>
  </si>
  <si>
    <t>ELETRODUTO DE PVC ESPIRAL CORRUGADO,DIAMETRO DE 1",INCLUSIVE CONEXOES E EMENDAS.FORNECIMENTO E INSTALACAO</t>
  </si>
  <si>
    <t>CURVA HORIZONTAL,90º,PARA ELETROCALHA PERFURADA OU LISA,300X 50MM.FORNECIMENTO E COLOCACAO</t>
  </si>
  <si>
    <t>CURVA VERTICAL,EXTERNA,90º,PARA ELETROCALHA PERFURADA OU LIS A,300X50MM.FORNECIMENTO E COLOCACAO</t>
  </si>
  <si>
    <t>LUMINARIA DE EMBUTIR,FIXADA EM GESSO,PARA LAMPADA LED DE 25W (INCLUSIVE LAMPADA).FORNECIMENTO E COLOCACAO</t>
  </si>
  <si>
    <t>ELETROCALHA PERFURADA,SEM TAMPA,TIPO "U",300X50MM,TRATAMENTO SUPERFICIAL PRE-ZINCADO A QUENTE,INCLUSIVE CONEXOES,ACESSOR IOS E FIXACAO SUPERIOR.FORNECIMENTO E COLOCACAO</t>
  </si>
  <si>
    <t>15.018.0470-0</t>
  </si>
  <si>
    <t>ABRACADEIRA DE FIXACAO,TIPO COPO,ESTAMPADA EM CHAPA DE FERRO ZINCADA,COMPOSTA DE CANOPLA,PARAFUSOS E ABRACADEIRAS PROPRI AMENTE DITA,NO DIAMETRO 3/4".FORNECIMENTO E COLOCACAO</t>
  </si>
  <si>
    <t>15.003.0391-0</t>
  </si>
  <si>
    <t>18.027.0445-0</t>
  </si>
  <si>
    <t>ARANDELA EM ALUMINIO E VIDRO,COM BASE PARA FIXACAO,EXCLUSIVE LAMPADA.FORNECIMENTO E COLOCACAO</t>
  </si>
  <si>
    <t>CABO DE COBRE RIGIDO,DE 1KV,SECAO DE 25MM2,PVC/70ºC,NBR 7288 .FORNECIMENTO</t>
  </si>
  <si>
    <t>15.015.0255-0</t>
  </si>
  <si>
    <t>INSTALACAO DE PONTO DE TOMADA,EMBUTIDO NA ALVENARIA,EQUIVALE NTE A 2 VARAS DE ELETRODUTO DE PVC RIGIDO DE 3/4",18,00M DE FIO 2,5MM2,CAIXAS,CONEXOES E TOMADA DE EMBUTIR 2P+T,20A,PADR AO BRASILEIRO,COM PLACA FOSFORESCENTE,INCLUSIVE ABERTURA E F ECHAMEN</t>
  </si>
  <si>
    <t>15.008.0155-0</t>
  </si>
  <si>
    <t>CABO DE COBRE COM ISOLACAO SOLIDA EXTRUDADA,COM BAIXA EMISSA O DE FUMACA,BIPOLAR,2X1,5MM2,ISOLAMENTO 0,6/1KV,COMPREENDEND O:PREPARO,CORTE E ENFIACAO EM ELETRODUTOS.FORNECIMENTO E COL OCACAO</t>
  </si>
  <si>
    <t>CABO DE COBRE COM ISOLACAO SOLIDA EXTRUDADA,COM BAIXA EMISSA O DE FUMACA,BIPOLAR,2X2,5MM2,ISOLAMENTO 0,6/1KV,COMPREENDEND O:PREPARO,CORTE E ENFIACAO EM ELETRODUTOS.FORNECIMENTO E COL OCACAO</t>
  </si>
  <si>
    <t>15.008.0157-0</t>
  </si>
  <si>
    <t>PROTETOR DE PAREDE(BATE-MACA), COM 20CM DE LARGURA, VINIL DE ALTO IMPACTO,ANTICHAMA E LAVAVEL,ACABAMENTO TEXTURIZADO,REF ORCOS EM NEOPRENE E FIXADO COM SUPORTES DE ALUMINIO RESISTEN TES.FORNECIMENTO E COLOCACAO</t>
  </si>
  <si>
    <t>13.205.0010-0</t>
  </si>
  <si>
    <t>PROTECAO DE CANTO DE PAREDE (ARESTA VIVA) COM CANTONEIRA 2X2 X1/4".FORNECIMENTO E COLOCACAO</t>
  </si>
  <si>
    <t>14.002.0246-0</t>
  </si>
  <si>
    <t>INTERRUPTOR DE EMBUTIR COM 3 TECLAS SIMPLES FOSFORESCENTES E PLACA.FORNECIMENTO E COLOCACAO</t>
  </si>
  <si>
    <t>15.019.0030-0</t>
  </si>
  <si>
    <t>TOMADA ELETRICA 2P+T,10A/250V,PADRAO BRASILEIRO,DE EMBUTIR,C OM PLACA 4"X2".FORNECIMENTO E COLOCACAO.</t>
  </si>
  <si>
    <t>TOMADA ELETRICA 2P+T,20A/250V,PADRAO BRASILEIRO,DE EMBUTIR,C OM PLACA 4"X2".FORNECIMENTO E COLOCACAO</t>
  </si>
  <si>
    <t>15.015.0020-0</t>
  </si>
  <si>
    <t>INSTALACAO DE PONTO DE LUZ,EMBUTIDO NA LAJE,EQUIVALENTE A 2 VARAS DE ELETRODUTO DE PVC RIGIDO DE 3/4",12,00M DE FIO 2,5M M2,CAIXAS,CONEXOES,LUVAS,CURVA E INTERRUPTOR DE EMBUTIR COM PLACA FOSFORESCENTE,INCLUSIVE ABERTURA E FECHAMENTO DE RASGO EM ALVEN</t>
  </si>
  <si>
    <t>18.027.0434-0</t>
  </si>
  <si>
    <t>LUMINARIA TIPO SPOT,DIRECIONAL,EXCLUSIVE LAMPADA.FORNECIMENT O E COLOCACAO</t>
  </si>
  <si>
    <t>05.001.0058-0</t>
  </si>
  <si>
    <t>REMOCAO MANUAL CUIDADOSA DA CAMADA DE CAPEAMENTO DE CONCRETO ARMADO,VISANDO EXPOSICAO DA ARMADURA,USANDO CINZEL,PONTEIRO E ESCOVA DE ACO,PARA ESPESSURA DE 5CM</t>
  </si>
  <si>
    <t>LIMPEZA DE SUPERFICIE DE CONCRETO E DA ARMADURA,COM ESCOVA D E ACO,APOS RETIRADA DO CAPEAMENTO,EXCLUSIVE ESTE</t>
  </si>
  <si>
    <t>05.001.0750-0</t>
  </si>
  <si>
    <t>14.008.0096-0</t>
  </si>
  <si>
    <t>PORTA DE MADEIRA, LISA, COMPENSADO,DE 70X210X3CM, REVESTIDA DE CHAPA DE LAMINADO MELAMINICO, 1MM DE ESPESSURA,EXCLUSIVE ADUELA,ALIZAR E FERRAGENS.FORNECIMENTO E COLOCACAO</t>
  </si>
  <si>
    <t>PORTA DE MADEIRA, LISA, COMPENSADO,DE 80X210X3CM, REVESTIDA DE CHAPA DE LAMINADO MELAMINICO, 1MM DE ESPESSURA,EXCLUSIVE ADUELA,ALIZAR E FERRAGENS.FORNECIMENTO E COLOCACAO</t>
  </si>
  <si>
    <t>14.008.0097-0</t>
  </si>
  <si>
    <t>14.007.0055-0</t>
  </si>
  <si>
    <t>FERRAGENS PARA PORTAS DE MADEIRA,DE 1 FOLHA DE ABRIR,INTERNA S,DE SALAS E QUARTOS DE HOSPITAIS,CONSTANDO DE FORNECIMENTO S/COLOCACAO,DE:-MACANETA TIPO "ALAVANCA PARA BRACO", C/ACABA MENTO EM ALUMINIO DESTACAVEL;-FECHADURA EQUIPADA C/CILINDRO MESTRAVE</t>
  </si>
  <si>
    <t>PUXADOR TUBULAR,EM ZAMAK CROMADO.FORNECIMENTO</t>
  </si>
  <si>
    <t>14.007.0320-0</t>
  </si>
  <si>
    <t>14.003.0149-0</t>
  </si>
  <si>
    <t>JANELA DE ALUMINIO ANODIZADO EM BRONZE OU PRETO, TIPO MAXIM- AR, COM 1 PAINEL DESLIZANTE PROJETANTE, PROVIDA DE HASTE DE COMANDO,EM PERFIS SERIE 28.FORNECIMENTO E COLOCACAO</t>
  </si>
  <si>
    <t>13.365.0175-0</t>
  </si>
  <si>
    <t>SOLEIRA EM GRANITO CINZA ANDORINHA,ESPESSURA DE 3CM,COM 2 P LIMENTOS,LARGURA DE 15CM,ASSENTADO COM ARGAMASSA DE CIMENTO, SAIBRO E AREIA, NO TRACO 1:2:2, E REJUNTAMENTO COM CIMENTO BRANCO E CORANTE</t>
  </si>
  <si>
    <t>SOLEIRA EM GRANITO CINZA ANDORINHA,ESPESSURA DE 3CM,COM 2 PO LIMENTOS,LARGURA DE 25CM,ASSENTADO COM ARGAMASSA DE CIMENTO, SAIBRO E AREIA, NO TRACO 1:2:2, E REJUNTAMENTO COM CIMENTO BRANCO E CORANTE</t>
  </si>
  <si>
    <t>13.348.0050-0</t>
  </si>
  <si>
    <t>PEITORIL EM GRANITO CINZA ANDORINHA,ESPESSURA DE 2CM,LARGURA 15 A 18CM,ASSENTADO COM NATA DE CIMENTO SOBRE ARGAMASSA DE CIMENTO,SAIBRO E AREIA,NO TRACO 1:3:3 E REJUNTAMENTO COM CIM ENTO BRANCO</t>
  </si>
  <si>
    <t>FIO PARALELO DE COBRE,COM ISOLAMENTO TERMOPLASTICO,NA BITOLA 2X1,5MM2,POLARIZADO,BICOLOR.FORNECIMENTO E COLOCACAO</t>
  </si>
  <si>
    <t>CAIXA DE LIGACAO DE ALUMINIO SILICIO,TIPO CONDULETES,NO FORM ATO B,DIAMETRO DE 3/4".FORNECIMENTO E COLOCACAO</t>
  </si>
  <si>
    <t>ELETRODUTO DE FERRO GALVANIZADO,TIPO MEDIO,DIAMETRO DE 3/4", EXCLUSIVE LUVAS,CURVAS,ABERTURA E FECHAMENTO DE RASGO.FORNEC IMENTO E ASSENTAMENTO</t>
  </si>
  <si>
    <t>MAO-DE-OBRA DE ELETRICISTA,INCLUSIVE ENCARGOS SOCIAIS ( PARA REMOÇÃO DE QUADRO ELÉTRICO, CABEAMENTO DE DADOS EXISTENTES, ELETROCALHAS, TOMADAS, INTERRUPTORES e IDENTIFICAÇÃO DO CABEAMENTO COM FITA AUTOADESIVA )</t>
  </si>
  <si>
    <t>13.348.0080-0</t>
  </si>
  <si>
    <t>18.030.0520-0</t>
  </si>
  <si>
    <t>TR</t>
  </si>
  <si>
    <t>15.005.0204-0</t>
  </si>
  <si>
    <t>18.030.0005-0</t>
  </si>
  <si>
    <t>CONDICIONADOR DE AR TIPO SPLIT 24000 BTU'S COMPREENDENDO 1 C ONDENSADOR E 1 EVAPORADOR(VIDE INSTALACAO,ASSENTAMENTO E INT ERLIGACOES FAMILIA 15.005).FORNECIMENTO</t>
  </si>
  <si>
    <t>SISTEMA DE AR CONDICIONADO CENTRAL,TIPO "SELF CONTAINED",CON DENSACAO A AR,PARA AREAS DE CONFORTO TERMICO,NOS TERMOS DA N BR 16401, DE 15,1 ATE 20TR,INCLUSIVE PROJETO</t>
  </si>
  <si>
    <t>INSTALACAO E ASSENTAMENTO DE AR CONDICIONADO TIPO SPLIT DE 2 4000 BTU'S,COM 1 CONDENSADOR E 1 EVAPORADOR,(VIDE FORNECIMEN TO DO APARELHO NA FAMILIA 18.030)INCLUSIVE ACESSORIOS DE FIX ACAO,EXCLUSIVE ALIMENTACAO ELETRICA E INTERLIGACAO AO CONDEN SADOR/</t>
  </si>
  <si>
    <t xml:space="preserve">Mês base: </t>
  </si>
  <si>
    <t>Municipio:</t>
  </si>
  <si>
    <t>Rio de Janeiro</t>
  </si>
  <si>
    <t>CATEGORIA</t>
  </si>
  <si>
    <t>DESCRIÇÃO DA CATEGORIA</t>
  </si>
  <si>
    <t>VALOR</t>
  </si>
  <si>
    <t>04</t>
  </si>
  <si>
    <t>05</t>
  </si>
  <si>
    <t>11</t>
  </si>
  <si>
    <t>17</t>
  </si>
  <si>
    <t>................ TOTAL TOTAL DOS SERVIÇOS .................</t>
  </si>
  <si>
    <t>01</t>
  </si>
  <si>
    <t>06</t>
  </si>
  <si>
    <t>12</t>
  </si>
  <si>
    <t>14</t>
  </si>
  <si>
    <t>15</t>
  </si>
  <si>
    <t>18</t>
  </si>
  <si>
    <t>21</t>
  </si>
  <si>
    <t>Endereço: R. Davi Campista, 326 - Humaitá, Rio de Janeiro - RJ, 22261-010</t>
  </si>
  <si>
    <t>Unidade: Instituto Estadual de Cardiologia Aloysio de Castro</t>
  </si>
  <si>
    <t>Justificativa para o não uso da EMOP</t>
  </si>
  <si>
    <t>TOTAL SEM BDI</t>
  </si>
  <si>
    <t>VALOR DO BDI 25 %</t>
  </si>
  <si>
    <t>.......... TOTAL DA CATEGORIA ACIMA ........</t>
  </si>
  <si>
    <t>21.1</t>
  </si>
  <si>
    <t>18.15</t>
  </si>
  <si>
    <t>18.14</t>
  </si>
  <si>
    <t>18.13</t>
  </si>
  <si>
    <t>18.12</t>
  </si>
  <si>
    <t>18.11</t>
  </si>
  <si>
    <t>18.10</t>
  </si>
  <si>
    <t>18.9</t>
  </si>
  <si>
    <t>18.8</t>
  </si>
  <si>
    <t>18.7</t>
  </si>
  <si>
    <t>18.6</t>
  </si>
  <si>
    <t>18.5</t>
  </si>
  <si>
    <t>18.4</t>
  </si>
  <si>
    <t>18.3</t>
  </si>
  <si>
    <t>18.2</t>
  </si>
  <si>
    <t>18.1</t>
  </si>
  <si>
    <t>17.5</t>
  </si>
  <si>
    <t>17.4</t>
  </si>
  <si>
    <t>17.3</t>
  </si>
  <si>
    <t>17.2</t>
  </si>
  <si>
    <t>17.1</t>
  </si>
  <si>
    <t>15.33</t>
  </si>
  <si>
    <t>15.32</t>
  </si>
  <si>
    <t>15.31</t>
  </si>
  <si>
    <t>15.30</t>
  </si>
  <si>
    <t>15.29</t>
  </si>
  <si>
    <t>15.28</t>
  </si>
  <si>
    <t>15.27</t>
  </si>
  <si>
    <t>15.26</t>
  </si>
  <si>
    <t>15.25</t>
  </si>
  <si>
    <t>15.24</t>
  </si>
  <si>
    <t>15.23</t>
  </si>
  <si>
    <t>15.22</t>
  </si>
  <si>
    <t>15.21</t>
  </si>
  <si>
    <t>15.20</t>
  </si>
  <si>
    <t>15.19</t>
  </si>
  <si>
    <t>15.18</t>
  </si>
  <si>
    <t>15.17</t>
  </si>
  <si>
    <t>15.16</t>
  </si>
  <si>
    <t>15.15</t>
  </si>
  <si>
    <t>15.14</t>
  </si>
  <si>
    <t>15.13</t>
  </si>
  <si>
    <t>15.12</t>
  </si>
  <si>
    <t>15.11</t>
  </si>
  <si>
    <t>15.10</t>
  </si>
  <si>
    <t>15.9</t>
  </si>
  <si>
    <t>15.8</t>
  </si>
  <si>
    <t>15.7</t>
  </si>
  <si>
    <t>15.6</t>
  </si>
  <si>
    <t>15.5</t>
  </si>
  <si>
    <t>15.4</t>
  </si>
  <si>
    <t>15.3</t>
  </si>
  <si>
    <t>15.2</t>
  </si>
  <si>
    <t>15.1</t>
  </si>
  <si>
    <t>14.6</t>
  </si>
  <si>
    <t>14.5</t>
  </si>
  <si>
    <t>14.4</t>
  </si>
  <si>
    <t>14.3</t>
  </si>
  <si>
    <t>14.2</t>
  </si>
  <si>
    <t>14.1</t>
  </si>
  <si>
    <t>13.13</t>
  </si>
  <si>
    <t>13.12</t>
  </si>
  <si>
    <t>13.11</t>
  </si>
  <si>
    <t>13.10</t>
  </si>
  <si>
    <t>13.9</t>
  </si>
  <si>
    <t>13.8</t>
  </si>
  <si>
    <t>13.7</t>
  </si>
  <si>
    <t>13.6</t>
  </si>
  <si>
    <t>13.5</t>
  </si>
  <si>
    <t>13.4</t>
  </si>
  <si>
    <t>13.3</t>
  </si>
  <si>
    <t>13.2</t>
  </si>
  <si>
    <t>13.1</t>
  </si>
  <si>
    <t>12.2</t>
  </si>
  <si>
    <t>12.1</t>
  </si>
  <si>
    <t>11.5</t>
  </si>
  <si>
    <t>11.4</t>
  </si>
  <si>
    <t>11.3</t>
  </si>
  <si>
    <t>11.2</t>
  </si>
  <si>
    <t>11.1</t>
  </si>
  <si>
    <t>6.1</t>
  </si>
  <si>
    <t>5.18</t>
  </si>
  <si>
    <t>5.17</t>
  </si>
  <si>
    <t>5.16</t>
  </si>
  <si>
    <t>5.15</t>
  </si>
  <si>
    <t>5.14</t>
  </si>
  <si>
    <t>5.12</t>
  </si>
  <si>
    <t>5.11</t>
  </si>
  <si>
    <t>5.10</t>
  </si>
  <si>
    <t>5.9</t>
  </si>
  <si>
    <t>5.8</t>
  </si>
  <si>
    <t>5.7</t>
  </si>
  <si>
    <t>5.6</t>
  </si>
  <si>
    <t>5.5</t>
  </si>
  <si>
    <t>5.4</t>
  </si>
  <si>
    <t>5.3</t>
  </si>
  <si>
    <t>5.2</t>
  </si>
  <si>
    <t>5.1</t>
  </si>
  <si>
    <t>4.1</t>
  </si>
  <si>
    <t>1.1</t>
  </si>
  <si>
    <t>Obs:</t>
  </si>
  <si>
    <t xml:space="preserve">Valor Total           </t>
  </si>
  <si>
    <t>Valor    Unit.</t>
  </si>
  <si>
    <t>Quant.</t>
  </si>
  <si>
    <t>Un</t>
  </si>
  <si>
    <t>Descrição</t>
  </si>
  <si>
    <t>Código</t>
  </si>
  <si>
    <t>Item</t>
  </si>
  <si>
    <t>Data Base</t>
  </si>
  <si>
    <t xml:space="preserve">Data </t>
  </si>
  <si>
    <t>Unidade: IECAC -Instituto Estadual de Cardiologia Aloysio de Castro</t>
  </si>
  <si>
    <r>
      <rPr>
        <b/>
        <sz val="12"/>
        <color theme="1"/>
        <rFont val="Calibri"/>
        <family val="2"/>
        <scheme val="minor"/>
      </rPr>
      <t>Descrição do serviço:</t>
    </r>
    <r>
      <rPr>
        <sz val="12"/>
        <color theme="1"/>
        <rFont val="Calibri"/>
        <family val="2"/>
        <scheme val="minor"/>
      </rPr>
      <t xml:space="preserve"> Reforma da UCI 7</t>
    </r>
  </si>
  <si>
    <t>1. Não consta na Emop. Utilizados preços do Mercado</t>
  </si>
  <si>
    <t>1,00</t>
  </si>
  <si>
    <t>26,00</t>
  </si>
  <si>
    <t>50,00</t>
  </si>
  <si>
    <t>220,00</t>
  </si>
  <si>
    <t>73,80</t>
  </si>
  <si>
    <t>4,00</t>
  </si>
  <si>
    <t>18.16</t>
  </si>
  <si>
    <t/>
  </si>
  <si>
    <t>40,00</t>
  </si>
  <si>
    <t>10,00</t>
  </si>
  <si>
    <t>8,00</t>
  </si>
  <si>
    <t>3,00</t>
  </si>
  <si>
    <t>2,00</t>
  </si>
  <si>
    <t>20,00</t>
  </si>
  <si>
    <t>1260,00</t>
  </si>
  <si>
    <t>1740,00</t>
  </si>
  <si>
    <t>248,00</t>
  </si>
  <si>
    <t>70,00</t>
  </si>
  <si>
    <t>43,00</t>
  </si>
  <si>
    <t>53,00</t>
  </si>
  <si>
    <t>83,00</t>
  </si>
  <si>
    <t>75,00</t>
  </si>
  <si>
    <t>5,00</t>
  </si>
  <si>
    <t>6,00</t>
  </si>
  <si>
    <t>7,00</t>
  </si>
  <si>
    <t>28,00</t>
  </si>
  <si>
    <t>81,00</t>
  </si>
  <si>
    <t>124,00</t>
  </si>
  <si>
    <t>48,50</t>
  </si>
  <si>
    <t>200,00</t>
  </si>
  <si>
    <t>90,00</t>
  </si>
  <si>
    <t>530,00</t>
  </si>
  <si>
    <t>30,00</t>
  </si>
  <si>
    <t>27,30</t>
  </si>
  <si>
    <t>15,00</t>
  </si>
  <si>
    <t>256,00</t>
  </si>
  <si>
    <t>93,50</t>
  </si>
  <si>
    <t>42,00</t>
  </si>
  <si>
    <t>2,80</t>
  </si>
  <si>
    <t>3,20</t>
  </si>
  <si>
    <t>1,20</t>
  </si>
  <si>
    <t>0,90</t>
  </si>
  <si>
    <t>18,60</t>
  </si>
  <si>
    <t>16,80</t>
  </si>
  <si>
    <t>52,00</t>
  </si>
  <si>
    <t>500,00</t>
  </si>
  <si>
    <t>Serviços de escritório,  laboratório e campo</t>
  </si>
  <si>
    <t>Transportes</t>
  </si>
  <si>
    <t>Serviços Complementares</t>
  </si>
  <si>
    <t>Galerias, drenos e conexos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</si>
  <si>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</si>
  <si>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</si>
  <si>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</si>
  <si>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</si>
  <si>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</si>
  <si>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Pinturas</t>
  </si>
  <si>
    <t>Aparelhos elétricos, hidráulicos, sanitários e mecânicos</t>
  </si>
  <si>
    <t>Iluminação pública</t>
  </si>
  <si>
    <t>18.016.0025-0</t>
  </si>
  <si>
    <t>TANQUE DE ACO INOXIDAVEL,EM CHAPA 22.304,MEDINDO APROXIMADAM ENTE (520X540X300)MM,CAPACIDADE DE 30L,COM ESFREGADOR,EXCLUS IVE TORNEIRA.FORNECIMENTO</t>
  </si>
  <si>
    <t>15.34</t>
  </si>
  <si>
    <t>15.35</t>
  </si>
  <si>
    <t>15.36</t>
  </si>
  <si>
    <t>15.37</t>
  </si>
  <si>
    <t>15.38</t>
  </si>
  <si>
    <t>15.39</t>
  </si>
  <si>
    <t>18.17</t>
  </si>
  <si>
    <t>VASO SANITARIO DE LOUCA BRANCA OU BRANCO GELO,PARA PESSOAS C OM NECESSIDADES ESPECIFICAS,INCLUSIVE ASSENTO ESPECIAL,BOLSA DE LIGACAO E ACESSORIOS DE FIXACAO.FORNECIMENTO</t>
  </si>
  <si>
    <t>18.002.0090-0</t>
  </si>
  <si>
    <t>18.002.0014-0</t>
  </si>
  <si>
    <t>LAVATORIO DE LOUCA BRANCA,COM COLUNA SUSPENSA,PARA PESSOAS C OM NECESSIDADES ESPECIFICAS,COM MEDIDAS EM TORNO DE 45,5X35, 5CM,INCLUSIVE SIFAO EM PVC FLEXIVEL,VALVULA DE ESCOAMENTO CR OMADA,RABICHO EM PVC,TORNEIRA DE FECHAMENTO AUTOMATICO DE PA REDE,A</t>
  </si>
  <si>
    <t>18.18</t>
  </si>
  <si>
    <t>18.016.0111-0</t>
  </si>
  <si>
    <t>BARRA DE APOIO EM ACO INOXIDAVEL AISI 304,TUBO DE 1.1/4",EM "L",INCLUSIVE FIXACAO COM PARAFUSOS INOXIDAVEIS E BUCHAS PLA STICAS,MEDINDO 80X80CM,PARA PESSOAS COM NECESSIDADES ESPECIF ICAS.FORNECIMENTO E COLOCACAO</t>
  </si>
  <si>
    <t>18.19</t>
  </si>
  <si>
    <t xml:space="preserve">CABEAMENTO E SISTEMAS DE MONITORAMENTO DE CUIDADOS NO LEITO  </t>
  </si>
  <si>
    <t>18.20</t>
  </si>
  <si>
    <t>CENTRAL DE ATENDIMENTO PARA POSTO DE ENFERMAGEM,SALAS CIRURG ICAS E CENTROS CIRURGICOS,ATENDENDO ATE 20 LEITOS,COM SINALI ZACAO SONORA E LUMINOSA.FORNECIMENTO E COLOCACAO</t>
  </si>
  <si>
    <t>18.050.0140-0</t>
  </si>
  <si>
    <t>15.40</t>
  </si>
  <si>
    <t>15.41</t>
  </si>
  <si>
    <t>15.42</t>
  </si>
  <si>
    <t>15.015.0184-0</t>
  </si>
  <si>
    <t>15.015.0189-0</t>
  </si>
  <si>
    <t>15.015.0203-0</t>
  </si>
  <si>
    <t>INSTALACAO DE PONTO DE WI-FI,COMPREENDENDO: 1 VARA DE ELETRO DUTO DE 3/4",CONEXOES E CAIXAS,EXCLUSIVE CABOS OU FIOS</t>
  </si>
  <si>
    <t>INSTALACAO DE PONTO PARA ANTENA DE TV OU SISTEMA DE CFTV,COM PREENDENDO: 4 VARAS DE ELETRODUTO DE 3/4",CONEXOES E CAIXAS, EXCLUSIVE CABOS OU FIOS</t>
  </si>
  <si>
    <t>INSTALACAO DE PONTO DE TELEFONE E LOGICA,COMPREENDENDO:2 VAR AS DE ELETRODUTO DE 3/4",CONEXOES E CAIXAS,EXCLUSIVE CABOS O U FIOS</t>
  </si>
  <si>
    <t>216,00</t>
  </si>
  <si>
    <t>104,00</t>
  </si>
  <si>
    <t>5.19</t>
  </si>
  <si>
    <t>MAO-DE-OBRA DE BOMBEIRO HIDRAULICO,INCLUSIVE ENCARGOS SOCIAI S</t>
  </si>
  <si>
    <t>05.105.0011-0</t>
  </si>
  <si>
    <t>92,00</t>
  </si>
  <si>
    <t>155,00</t>
  </si>
  <si>
    <t>10,60</t>
  </si>
  <si>
    <t>2,18</t>
  </si>
  <si>
    <t>1,98</t>
  </si>
  <si>
    <t>24,00</t>
  </si>
  <si>
    <t>12,00</t>
  </si>
  <si>
    <t>60,00</t>
  </si>
  <si>
    <t>59,00</t>
  </si>
  <si>
    <t>15.43</t>
  </si>
  <si>
    <t>15.44</t>
  </si>
  <si>
    <t>INSTALACAO E ASSENTAMENTO DE PIA COM 1 CUBA(EXCLUSIVE O FORN ECIMENTO DO APARELHO E ISOLAMENTO),COMPREENDENDO:6,00M DE TU BO DE COBRE DE 22MM,SOLDAS E CONEXOES</t>
  </si>
  <si>
    <t>15.005.0040-1</t>
  </si>
  <si>
    <t>15.005.0050-0</t>
  </si>
  <si>
    <t>INSTALACAO E ASSENTAMENTO DE PIA COM 2 CUBAS(EXCLUSIVE O FOR NECIMENTO DO APARELHO E ISOLAMENTO),COMPREENDENDO:6,00M DE T UBO DE COBRE DE 22MM,SOLDAS E CONEXOES</t>
  </si>
  <si>
    <t>18.21</t>
  </si>
  <si>
    <t>18.22</t>
  </si>
  <si>
    <t>18.23</t>
  </si>
  <si>
    <t>18.009.0060-0</t>
  </si>
  <si>
    <t>TORNEIRA PARA PIA,TIPO PAREDE,COM AREJADOR,1157 OU SIMILAR D E 1/2" X 21CM APROXIMADAMENTE,EM METAL CROMADO.FORNECIMENTO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</si>
  <si>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</si>
  <si>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18.016.0030-0</t>
  </si>
  <si>
    <t>18.016.0035-0</t>
  </si>
  <si>
    <t>BANCA DE ACO INOXIDAVEL,MEDINDO APROXIMADAMENTE(2,00X0,55)M, EM CHAPA 18.304,COM DUAS CUBAS MEDINDO APROXIMADAMENTE (500X 400X200)MM,EM CHAPA 20.304,VALVULA DE ESCOAMENTO TIPO AMERIC ANA 1623,2 SIFOES 1680 1.1/2" X 1.1/2",SOBRE APOIOS DE ALVEN ARIA D</t>
  </si>
  <si>
    <t>5.20</t>
  </si>
  <si>
    <t>MAO-DE-OBRA DE PEDREIRO,INCLUSIVE ENCARGOS SOCIAIS</t>
  </si>
  <si>
    <t>05.105.0009-0</t>
  </si>
  <si>
    <t>11,00</t>
  </si>
  <si>
    <t>18.027.0312-0</t>
  </si>
  <si>
    <t>LUMINARIA DE SOBREPOR,FIXADA EM LAJE OU FORRO,TIPO CALHA,CHA NFRADA OU PRISMATICA,COMPLETA,EQUIPADA COM REATOR ELETRONICO DE ALTO FATOR DE POTENCIA E LAMPADA FLUORESCENTE DE 2X20W.F ORNECIMENTO E COLOCACAO</t>
  </si>
  <si>
    <t>18.027.0313-0</t>
  </si>
  <si>
    <t>LUMINARIA DE SOBREPOR,FIXADA EM LAJE OU FORRO,TIPO CALHA,CHA NFRADA OU PRISMATICA,COMPLETA,EQUIPADA COM REATOR ELETRONICO DE ALTO FATOR DE POTENCIA E LAMPADA FLUORESCENTE DE 2X32W.F ORNECIMENTO E COLOCACAO</t>
  </si>
  <si>
    <t>34</t>
  </si>
  <si>
    <t>Canteiro de Obras</t>
  </si>
  <si>
    <t>02.006.0010-0</t>
  </si>
  <si>
    <t>ALUGUEL DE CONTAINER PARA ESCRITORIO,MEDINDO 2,20M LARGURA,6 ,20M COMPRIMENTO E 2,50M ALTURA,COMPOSTO DE CHAPAS DE ACO C/ NERVURAS TRAPEZOIDAIS,ISOLAMENTO TERMO-ACUSTICO NO FORRO,CHA SSIS REFORCADO E PISO EM COMPENSADO NAVAL, INCLUINDO INSTALA COES E</t>
  </si>
  <si>
    <t>UNXMES</t>
  </si>
  <si>
    <t>02.006.0020-0</t>
  </si>
  <si>
    <t>ALUGUEL CONTAINER 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</si>
  <si>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</si>
  <si>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</si>
  <si>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</si>
  <si>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</si>
  <si>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02.020.0001-0</t>
  </si>
  <si>
    <t>PLACA DE IDENTIFICACAO DE OBRA PUBLICA,INCLUSIVE PINTURA E S UPORTES DE MADEIRA.FORNECIMENTO E COLOCACAO</t>
  </si>
  <si>
    <t>M2</t>
  </si>
  <si>
    <t>2.1</t>
  </si>
  <si>
    <t>2.2</t>
  </si>
  <si>
    <t>2.3</t>
  </si>
  <si>
    <t>2.4</t>
  </si>
  <si>
    <t>2.5</t>
  </si>
  <si>
    <t>04.005.0300-0</t>
  </si>
  <si>
    <t>04.013.0015-0</t>
  </si>
  <si>
    <t>TRANSPORTE DE CONTAINER,SEGUNDO DESCRICAO DA FAMILIA 02.006, EXCLUSIVE CARGA E DESCARGA(VIDE ITEM 04.013.0015)</t>
  </si>
  <si>
    <t>CARGA E DESCARGA DE CONTAINER,SEGUNDO DESCRICAO DA FAMILIA 0 2.006</t>
  </si>
  <si>
    <t>UNXKM</t>
  </si>
  <si>
    <t>4.2</t>
  </si>
  <si>
    <t>4.3</t>
  </si>
  <si>
    <t>05.006.0001-1</t>
  </si>
  <si>
    <t>05.008.0001-0</t>
  </si>
  <si>
    <t>MONTAGEM E DESMONTAGEM DE ANDAIME COM ELEMENTOS TUBULARES,CO NSIDERANDO-SE A AREA VERTICAL RECOBERTA</t>
  </si>
  <si>
    <t>05.005.0012-1</t>
  </si>
  <si>
    <t>PLATAFORMA OU PASSARELA DE MADEIRA DE 1ª,CONSIDERANDO-SE APR OVEITAMENTO DA  MADEIRA 20 VEZES,EXCLUSIVE ANDAIME OU OUTRO SUPORTE E MOVIMENTACAO(VIDE ITEM 05.008.0008)</t>
  </si>
  <si>
    <t>ALUGUEL DE ANDAIME COM ELEMENTOS TUBULARES SOBRE SAPATAS FIXAS,CONSIDERANDO-SE A AREA DA PROJECAO VERTICAL DO ANDAIME E PAGO PELO TEMPO NECESSARIO A SUA UTILIZACAO,EXCLU SIVE TRANSPORTE DOS ELEMENTOS DO ANDAIME ATE A OBRA,PLATAFOR MA OU PA</t>
  </si>
  <si>
    <t>5.21</t>
  </si>
  <si>
    <t>5.22</t>
  </si>
  <si>
    <t>5.23</t>
  </si>
  <si>
    <t>M2XMES</t>
  </si>
  <si>
    <t>360,00</t>
  </si>
  <si>
    <t>4.4</t>
  </si>
  <si>
    <t>4.5</t>
  </si>
  <si>
    <t>04.020.0122-0</t>
  </si>
  <si>
    <t>TRANSPORTE DE ANDAIME TUBULAR,CONSIDERANDO-SE A AREA DE PROJ ECAO VERTICAL DO ANDAIME,EXCLUSIVE CARGA,DESCARGA E TEMPO DE ESPERA DO CAMINHAO(VIDE ITEM 04.021.0010)</t>
  </si>
  <si>
    <t>04.021.0010-0</t>
  </si>
  <si>
    <t>CARGA E DESCARGA MANUAL DE ANDAIME TUBULAR,INCLUSIVE TEMPO D E ESPERA DO CAMINHAO,CONSIDERANDO-SE A AREA DE PROJECAO VERT ICAL</t>
  </si>
  <si>
    <t>M2XKM</t>
  </si>
  <si>
    <t>210,00</t>
  </si>
  <si>
    <t>1.620,00</t>
  </si>
  <si>
    <t>1041,00</t>
  </si>
  <si>
    <t>05.001.0305-0</t>
  </si>
  <si>
    <t>DESCIDA DE ESCOMBROS POR CALHAS FECHADAS,DE TABUAS DE PINHO DE 3ª</t>
  </si>
  <si>
    <t>05.001.0300-0</t>
  </si>
  <si>
    <t>CALHA FECHADA,DE TABUAS DE MADEIRA DE 3ª,COM A SECAO DE 0,45 X0,45M,PARA DESCIDA DE ESCOMBROS,COM COLOCACAO</t>
  </si>
  <si>
    <t>23,00</t>
  </si>
  <si>
    <t>125,00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</si>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</sst>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</numFmts>
  <fonts count="4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17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5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4" applyNumberFormat="0" applyAlignment="0" applyProtection="0"/>
    <xf numFmtId="0" fontId="29" fillId="8" borderId="5" applyNumberFormat="0" applyAlignment="0" applyProtection="0"/>
    <xf numFmtId="0" fontId="30" fillId="8" borderId="4" applyNumberFormat="0" applyAlignment="0" applyProtection="0"/>
    <xf numFmtId="0" fontId="31" fillId="0" borderId="6" applyNumberFormat="0" applyFill="0" applyAlignment="0" applyProtection="0"/>
    <xf numFmtId="0" fontId="32" fillId="9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5" fillId="3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Font="1"/>
    <xf numFmtId="0" fontId="36" fillId="0" borderId="0" xfId="214" applyFont="1"/>
    <xf numFmtId="0" fontId="37" fillId="0" borderId="0" xfId="214" applyFont="1"/>
    <xf numFmtId="49" fontId="0" fillId="0" borderId="0" xfId="0" applyNumberFormat="1" applyFont="1" applyAlignment="1"/>
    <xf numFmtId="0" fontId="19" fillId="0" borderId="10" xfId="0" applyFont="1" applyBorder="1" applyAlignment="1">
      <alignment horizontal="center" vertical="top"/>
    </xf>
    <xf numFmtId="49" fontId="19" fillId="2" borderId="10" xfId="0" applyNumberFormat="1" applyFont="1" applyFill="1" applyBorder="1" applyAlignment="1">
      <alignment horizontal="center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0" fontId="0" fillId="35" borderId="0" xfId="0" applyFill="1"/>
    <xf numFmtId="49" fontId="19" fillId="2" borderId="11" xfId="0" applyNumberFormat="1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left" vertical="top"/>
    </xf>
    <xf numFmtId="44" fontId="19" fillId="2" borderId="12" xfId="212" applyFont="1" applyFill="1" applyBorder="1" applyAlignment="1">
      <alignment horizontal="center" vertical="top"/>
    </xf>
    <xf numFmtId="44" fontId="19" fillId="2" borderId="13" xfId="212" applyFont="1" applyFill="1" applyBorder="1" applyAlignment="1">
      <alignment horizontal="center" vertical="top"/>
    </xf>
    <xf numFmtId="43" fontId="0" fillId="0" borderId="0" xfId="213" applyFont="1"/>
    <xf numFmtId="0" fontId="39" fillId="0" borderId="0" xfId="0" applyFont="1"/>
    <xf numFmtId="49" fontId="39" fillId="0" borderId="0" xfId="215" applyNumberFormat="1" applyFont="1" applyAlignment="1">
      <alignment wrapText="1"/>
    </xf>
    <xf numFmtId="0" fontId="39" fillId="0" borderId="14" xfId="0" applyFont="1" applyBorder="1" applyAlignment="1"/>
    <xf numFmtId="0" fontId="39" fillId="0" borderId="19" xfId="0" applyFont="1" applyBorder="1" applyAlignment="1"/>
    <xf numFmtId="44" fontId="39" fillId="0" borderId="24" xfId="212" applyFont="1" applyBorder="1" applyAlignment="1">
      <alignment vertical="center"/>
    </xf>
    <xf numFmtId="44" fontId="39" fillId="0" borderId="10" xfId="212" applyFont="1" applyBorder="1" applyAlignment="1">
      <alignment vertical="center"/>
    </xf>
    <xf numFmtId="44" fontId="39" fillId="0" borderId="10" xfId="212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left" vertical="center" wrapText="1"/>
    </xf>
    <xf numFmtId="0" fontId="39" fillId="0" borderId="25" xfId="0" applyFont="1" applyBorder="1" applyAlignment="1">
      <alignment horizontal="center" vertical="center"/>
    </xf>
    <xf numFmtId="0" fontId="40" fillId="36" borderId="24" xfId="0" applyFont="1" applyFill="1" applyBorder="1" applyAlignment="1">
      <alignment vertical="top"/>
    </xf>
    <xf numFmtId="0" fontId="40" fillId="36" borderId="10" xfId="0" applyFont="1" applyFill="1" applyBorder="1" applyAlignment="1">
      <alignment vertical="top"/>
    </xf>
    <xf numFmtId="0" fontId="40" fillId="36" borderId="25" xfId="0" applyFont="1" applyFill="1" applyBorder="1" applyAlignment="1">
      <alignment horizontal="center" vertical="top"/>
    </xf>
    <xf numFmtId="0" fontId="39" fillId="0" borderId="24" xfId="0" applyFont="1" applyBorder="1" applyAlignment="1"/>
    <xf numFmtId="49" fontId="1" fillId="0" borderId="0" xfId="215" applyNumberFormat="1" applyAlignment="1">
      <alignment wrapText="1"/>
    </xf>
    <xf numFmtId="49" fontId="39" fillId="0" borderId="10" xfId="0" applyNumberFormat="1" applyFont="1" applyBorder="1" applyAlignment="1">
      <alignment vertical="center" wrapText="1"/>
    </xf>
    <xf numFmtId="49" fontId="39" fillId="0" borderId="11" xfId="0" applyNumberFormat="1" applyFont="1" applyBorder="1" applyAlignment="1">
      <alignment vertical="center" wrapText="1"/>
    </xf>
    <xf numFmtId="49" fontId="39" fillId="0" borderId="11" xfId="0" applyNumberFormat="1" applyFont="1" applyBorder="1" applyAlignment="1">
      <alignment horizontal="left" vertical="center" wrapText="1"/>
    </xf>
    <xf numFmtId="0" fontId="40" fillId="36" borderId="26" xfId="0" applyFont="1" applyFill="1" applyBorder="1" applyAlignment="1">
      <alignment vertical="top"/>
    </xf>
    <xf numFmtId="0" fontId="40" fillId="36" borderId="28" xfId="0" applyFont="1" applyFill="1" applyBorder="1" applyAlignment="1">
      <alignment horizontal="center" vertical="top"/>
    </xf>
    <xf numFmtId="0" fontId="40" fillId="36" borderId="30" xfId="0" applyFont="1" applyFill="1" applyBorder="1" applyAlignment="1">
      <alignment horizontal="center" vertical="top" wrapText="1"/>
    </xf>
    <xf numFmtId="49" fontId="40" fillId="36" borderId="30" xfId="0" applyNumberFormat="1" applyFont="1" applyFill="1" applyBorder="1" applyAlignment="1">
      <alignment horizontal="center" vertical="top" wrapText="1"/>
    </xf>
    <xf numFmtId="0" fontId="40" fillId="36" borderId="30" xfId="0" applyFont="1" applyFill="1" applyBorder="1" applyAlignment="1">
      <alignment horizontal="center" vertical="top"/>
    </xf>
    <xf numFmtId="0" fontId="40" fillId="36" borderId="31" xfId="0" applyFont="1" applyFill="1" applyBorder="1" applyAlignment="1">
      <alignment horizontal="center" vertical="top"/>
    </xf>
    <xf numFmtId="0" fontId="40" fillId="36" borderId="33" xfId="0" applyFont="1" applyFill="1" applyBorder="1" applyAlignment="1">
      <alignment horizontal="center" vertical="top" wrapText="1"/>
    </xf>
    <xf numFmtId="49" fontId="40" fillId="36" borderId="33" xfId="0" applyNumberFormat="1" applyFont="1" applyFill="1" applyBorder="1" applyAlignment="1">
      <alignment horizontal="center" vertical="top" wrapText="1"/>
    </xf>
    <xf numFmtId="0" fontId="40" fillId="36" borderId="33" xfId="0" applyFont="1" applyFill="1" applyBorder="1" applyAlignment="1">
      <alignment horizontal="center" vertical="top"/>
    </xf>
    <xf numFmtId="0" fontId="40" fillId="36" borderId="34" xfId="0" applyFont="1" applyFill="1" applyBorder="1" applyAlignment="1">
      <alignment horizontal="center" vertical="top"/>
    </xf>
    <xf numFmtId="0" fontId="39" fillId="0" borderId="36" xfId="0" applyFont="1" applyBorder="1"/>
    <xf numFmtId="17" fontId="39" fillId="0" borderId="41" xfId="0" applyNumberFormat="1" applyFont="1" applyBorder="1" applyAlignment="1">
      <alignment horizontal="center"/>
    </xf>
    <xf numFmtId="0" fontId="39" fillId="0" borderId="42" xfId="0" applyFont="1" applyBorder="1"/>
    <xf numFmtId="0" fontId="39" fillId="0" borderId="0" xfId="0" applyFont="1" applyBorder="1"/>
    <xf numFmtId="0" fontId="39" fillId="0" borderId="43" xfId="0" applyFont="1" applyBorder="1"/>
    <xf numFmtId="0" fontId="39" fillId="0" borderId="37" xfId="0" applyFont="1" applyBorder="1"/>
    <xf numFmtId="14" fontId="39" fillId="0" borderId="38" xfId="0" applyNumberFormat="1" applyFont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40" fillId="0" borderId="0" xfId="0" applyFont="1" applyBorder="1"/>
    <xf numFmtId="0" fontId="42" fillId="0" borderId="0" xfId="0" applyFont="1" applyBorder="1"/>
    <xf numFmtId="0" fontId="39" fillId="0" borderId="45" xfId="0" applyFont="1" applyBorder="1"/>
    <xf numFmtId="0" fontId="39" fillId="0" borderId="33" xfId="0" applyFont="1" applyBorder="1"/>
    <xf numFmtId="0" fontId="39" fillId="0" borderId="34" xfId="0" applyFont="1" applyBorder="1"/>
    <xf numFmtId="0" fontId="43" fillId="0" borderId="0" xfId="216" applyFont="1"/>
    <xf numFmtId="0" fontId="40" fillId="36" borderId="27" xfId="0" applyFont="1" applyFill="1" applyBorder="1" applyAlignment="1">
      <alignment vertical="top"/>
    </xf>
    <xf numFmtId="44" fontId="40" fillId="0" borderId="10" xfId="0" applyNumberFormat="1" applyFont="1" applyBorder="1" applyAlignment="1">
      <alignment vertical="center"/>
    </xf>
    <xf numFmtId="49" fontId="0" fillId="0" borderId="0" xfId="0" applyNumberFormat="1"/>
    <xf numFmtId="164" fontId="0" fillId="0" borderId="0" xfId="0" applyNumberFormat="1"/>
    <xf numFmtId="49" fontId="39" fillId="0" borderId="24" xfId="212" applyNumberFormat="1" applyFont="1" applyBorder="1" applyAlignment="1">
      <alignment horizontal="center" vertical="center"/>
    </xf>
    <xf numFmtId="49" fontId="0" fillId="0" borderId="0" xfId="0" quotePrefix="1" applyNumberFormat="1" applyAlignment="1">
      <alignment wrapText="1"/>
    </xf>
    <xf numFmtId="44" fontId="40" fillId="0" borderId="15" xfId="0" applyNumberFormat="1" applyFont="1" applyBorder="1" applyAlignment="1">
      <alignment vertical="center"/>
    </xf>
    <xf numFmtId="43" fontId="39" fillId="0" borderId="10" xfId="213" applyNumberFormat="1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43" fontId="0" fillId="0" borderId="0" xfId="0" applyNumberFormat="1"/>
    <xf numFmtId="0" fontId="19" fillId="3" borderId="11" xfId="0" applyFont="1" applyFill="1" applyBorder="1" applyAlignment="1">
      <alignment horizontal="center" vertical="top"/>
    </xf>
    <xf numFmtId="0" fontId="19" fillId="3" borderId="12" xfId="0" applyFont="1" applyFill="1" applyBorder="1" applyAlignment="1">
      <alignment horizontal="center" vertical="top"/>
    </xf>
    <xf numFmtId="0" fontId="19" fillId="3" borderId="13" xfId="0" applyFont="1" applyFill="1" applyBorder="1" applyAlignment="1">
      <alignment horizontal="center" vertical="top"/>
    </xf>
    <xf numFmtId="44" fontId="19" fillId="3" borderId="11" xfId="212" applyFont="1" applyFill="1" applyBorder="1" applyAlignment="1">
      <alignment horizontal="center" vertical="top"/>
    </xf>
    <xf numFmtId="44" fontId="19" fillId="3" borderId="13" xfId="212" applyFont="1" applyFill="1" applyBorder="1" applyAlignment="1">
      <alignment horizontal="center" vertical="top"/>
    </xf>
    <xf numFmtId="0" fontId="19" fillId="2" borderId="11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3" xfId="0" applyFont="1" applyFill="1" applyBorder="1" applyAlignment="1">
      <alignment horizontal="center" vertical="top"/>
    </xf>
    <xf numFmtId="0" fontId="19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left" vertical="top"/>
    </xf>
    <xf numFmtId="44" fontId="19" fillId="2" borderId="11" xfId="212" applyFont="1" applyFill="1" applyBorder="1" applyAlignment="1">
      <alignment horizontal="center" vertical="top"/>
    </xf>
    <xf numFmtId="44" fontId="19" fillId="2" borderId="13" xfId="212" applyFont="1" applyFill="1" applyBorder="1" applyAlignment="1">
      <alignment horizontal="center" vertical="top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9" fillId="0" borderId="11" xfId="0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41" fillId="0" borderId="0" xfId="0" applyFont="1" applyBorder="1" applyAlignment="1">
      <alignment horizontal="center"/>
    </xf>
    <xf numFmtId="0" fontId="40" fillId="2" borderId="20" xfId="0" applyFont="1" applyFill="1" applyBorder="1" applyAlignment="1">
      <alignment horizontal="center" vertical="top"/>
    </xf>
    <xf numFmtId="0" fontId="40" fillId="2" borderId="12" xfId="0" applyFont="1" applyFill="1" applyBorder="1" applyAlignment="1">
      <alignment horizontal="center" vertical="top"/>
    </xf>
    <xf numFmtId="0" fontId="40" fillId="2" borderId="13" xfId="0" applyFont="1" applyFill="1" applyBorder="1" applyAlignment="1">
      <alignment horizontal="center" vertical="top"/>
    </xf>
    <xf numFmtId="0" fontId="40" fillId="36" borderId="10" xfId="0" applyFont="1" applyFill="1" applyBorder="1" applyAlignment="1">
      <alignment vertical="top"/>
    </xf>
    <xf numFmtId="0" fontId="39" fillId="0" borderId="37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0" xfId="0" applyFont="1" applyBorder="1" applyAlignment="1">
      <alignment horizontal="left"/>
    </xf>
    <xf numFmtId="0" fontId="39" fillId="0" borderId="39" xfId="0" applyFont="1" applyBorder="1" applyAlignment="1">
      <alignment horizontal="left"/>
    </xf>
    <xf numFmtId="0" fontId="39" fillId="0" borderId="38" xfId="0" applyFont="1" applyBorder="1" applyAlignment="1">
      <alignment horizontal="left"/>
    </xf>
    <xf numFmtId="0" fontId="39" fillId="0" borderId="31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40" fillId="2" borderId="18" xfId="0" applyFont="1" applyFill="1" applyBorder="1" applyAlignment="1">
      <alignment horizontal="center" vertical="top"/>
    </xf>
    <xf numFmtId="0" fontId="40" fillId="2" borderId="17" xfId="0" applyFont="1" applyFill="1" applyBorder="1" applyAlignment="1">
      <alignment horizontal="center" vertical="top"/>
    </xf>
    <xf numFmtId="0" fontId="40" fillId="2" borderId="16" xfId="0" applyFont="1" applyFill="1" applyBorder="1" applyAlignment="1">
      <alignment horizontal="center" vertical="top"/>
    </xf>
    <xf numFmtId="0" fontId="39" fillId="0" borderId="0" xfId="0" applyFont="1" applyAlignment="1">
      <alignment horizontal="left" vertical="center" wrapText="1"/>
    </xf>
    <xf numFmtId="0" fontId="40" fillId="36" borderId="32" xfId="0" applyFont="1" applyFill="1" applyBorder="1" applyAlignment="1">
      <alignment horizontal="center" vertical="top" wrapText="1"/>
    </xf>
    <xf numFmtId="0" fontId="40" fillId="36" borderId="29" xfId="0" applyFont="1" applyFill="1" applyBorder="1" applyAlignment="1">
      <alignment horizontal="center" vertical="top" wrapText="1"/>
    </xf>
    <xf numFmtId="0" fontId="40" fillId="36" borderId="23" xfId="0" applyFont="1" applyFill="1" applyBorder="1" applyAlignment="1">
      <alignment horizontal="center" vertical="top"/>
    </xf>
    <xf numFmtId="0" fontId="40" fillId="36" borderId="22" xfId="0" applyFont="1" applyFill="1" applyBorder="1" applyAlignment="1">
      <alignment horizontal="center" vertical="top"/>
    </xf>
    <xf numFmtId="0" fontId="40" fillId="36" borderId="21" xfId="0" applyFont="1" applyFill="1" applyBorder="1" applyAlignment="1">
      <alignment horizontal="center" vertical="top"/>
    </xf>
  </cellXfs>
  <cellStyles count="217">
    <cellStyle name="20% - Ênfase1" xfId="120" builtinId="30" customBuiltin="1"/>
    <cellStyle name="20% - Ênfase2" xfId="124" builtinId="34" customBuiltin="1"/>
    <cellStyle name="20% - Ênfase3" xfId="128" builtinId="38" customBuiltin="1"/>
    <cellStyle name="20% - Ênfase4" xfId="132" builtinId="42" customBuiltin="1"/>
    <cellStyle name="20% - Ênfase5" xfId="136" builtinId="46" customBuiltin="1"/>
    <cellStyle name="20% - Ênfase6" xfId="140" builtinId="50" customBuiltin="1"/>
    <cellStyle name="40% - Ênfase1" xfId="121" builtinId="31" customBuiltin="1"/>
    <cellStyle name="40% - Ênfase2" xfId="125" builtinId="35" customBuiltin="1"/>
    <cellStyle name="40% - Ênfase3" xfId="129" builtinId="39" customBuiltin="1"/>
    <cellStyle name="40% - Ênfase4" xfId="133" builtinId="43" customBuiltin="1"/>
    <cellStyle name="40% - Ênfase5" xfId="137" builtinId="47" customBuiltin="1"/>
    <cellStyle name="40% - Ênfase6" xfId="141" builtinId="51" customBuiltin="1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215"/>
    <cellStyle name="Normal 11 3" xfId="167"/>
    <cellStyle name="Normal 11 4" xfId="211"/>
    <cellStyle name="Normal 12" xfId="58"/>
    <cellStyle name="Normal 12 2" xfId="89"/>
    <cellStyle name="Normal 12 2 2" xfId="200"/>
    <cellStyle name="Normal 12 3" xfId="169"/>
    <cellStyle name="Normal 12 4" xfId="214"/>
    <cellStyle name="Normal 12 5" xfId="216"/>
    <cellStyle name="Normal 13" xfId="60"/>
    <cellStyle name="Normal 13 2" xfId="91"/>
    <cellStyle name="Normal 13 2 2" xfId="202"/>
    <cellStyle name="Normal 13 3" xfId="171"/>
    <cellStyle name="Normal 14" xfId="62"/>
    <cellStyle name="Normal 14 2" xfId="93"/>
    <cellStyle name="Normal 14 2 2" xfId="204"/>
    <cellStyle name="Normal 14 3" xfId="173"/>
    <cellStyle name="Normal 15" xfId="95"/>
    <cellStyle name="Normal 15 2" xfId="206"/>
    <cellStyle name="Normal 16" xfId="97"/>
    <cellStyle name="Normal 17" xfId="99"/>
    <cellStyle name="Normal 18" xfId="101"/>
    <cellStyle name="Normal 19" xfId="208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3" xfId="174"/>
    <cellStyle name="Normal 4 11" xfId="64"/>
    <cellStyle name="Normal 4 11 2" xfId="175"/>
    <cellStyle name="Normal 4 12" xfId="96"/>
    <cellStyle name="Normal 4 12 2" xfId="207"/>
    <cellStyle name="Normal 4 13" xfId="98"/>
    <cellStyle name="Normal 4 14" xfId="100"/>
    <cellStyle name="Normal 4 15" xfId="143"/>
    <cellStyle name="Normal 4 16" xfId="209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3" xfId="164"/>
    <cellStyle name="Normal 4 2 2 3" xfId="72"/>
    <cellStyle name="Normal 4 2 2 3 2" xfId="183"/>
    <cellStyle name="Normal 4 2 2 4" xfId="151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3" xfId="157"/>
    <cellStyle name="Normal 4 2 6" xfId="65"/>
    <cellStyle name="Normal 4 2 6 2" xfId="176"/>
    <cellStyle name="Normal 4 2 7" xfId="144"/>
    <cellStyle name="Normal 4 3" xfId="21"/>
    <cellStyle name="Normal 4 3 2" xfId="49"/>
    <cellStyle name="Normal 4 3 2 2" xfId="82"/>
    <cellStyle name="Normal 4 3 2 2 2" xfId="193"/>
    <cellStyle name="Normal 4 3 2 3" xfId="162"/>
    <cellStyle name="Normal 4 3 3" xfId="70"/>
    <cellStyle name="Normal 4 3 3 2" xfId="181"/>
    <cellStyle name="Normal 4 3 4" xfId="149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3" xfId="156"/>
    <cellStyle name="Normal 4 7" xfId="57"/>
    <cellStyle name="Normal 4 7 2" xfId="88"/>
    <cellStyle name="Normal 4 7 2 2" xfId="199"/>
    <cellStyle name="Normal 4 7 3" xfId="168"/>
    <cellStyle name="Normal 4 8" xfId="59"/>
    <cellStyle name="Normal 4 8 2" xfId="90"/>
    <cellStyle name="Normal 4 8 2 2" xfId="201"/>
    <cellStyle name="Normal 4 8 3" xfId="170"/>
    <cellStyle name="Normal 4 9" xfId="61"/>
    <cellStyle name="Normal 4 9 2" xfId="92"/>
    <cellStyle name="Normal 4 9 2 2" xfId="203"/>
    <cellStyle name="Normal 4 9 3" xfId="172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3" xfId="161"/>
    <cellStyle name="Normal 6 3" xfId="69"/>
    <cellStyle name="Normal 6 3 2" xfId="180"/>
    <cellStyle name="Normal 6 4" xfId="148"/>
    <cellStyle name="Normal 7" xfId="1"/>
    <cellStyle name="Normal 8" xfId="27"/>
    <cellStyle name="Normal 8 2" xfId="55"/>
    <cellStyle name="Normal 8 2 2" xfId="86"/>
    <cellStyle name="Normal 8 2 2 2" xfId="197"/>
    <cellStyle name="Normal 8 2 3" xfId="166"/>
    <cellStyle name="Normal 8 3" xfId="74"/>
    <cellStyle name="Normal 8 3 2" xfId="185"/>
    <cellStyle name="Normal 8 4" xfId="155"/>
    <cellStyle name="Normal 9" xfId="28"/>
    <cellStyle name="Normal 9 2" xfId="75"/>
    <cellStyle name="Normal 9 2 2" xfId="186"/>
    <cellStyle name="Normal 9 3" xfId="154"/>
    <cellStyle name="Nota 2" xfId="153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3" xfId="165"/>
    <cellStyle name="Separador de milhares 2 2 2 3" xfId="73"/>
    <cellStyle name="Separador de milhares 2 2 2 3 2" xfId="184"/>
    <cellStyle name="Separador de milhares 2 2 2 4" xfId="152"/>
    <cellStyle name="Separador de milhares 2 2 3" xfId="41"/>
    <cellStyle name="Separador de milhares 2 2 3 2" xfId="79"/>
    <cellStyle name="Separador de milhares 2 2 3 2 2" xfId="190"/>
    <cellStyle name="Separador de milhares 2 2 3 3" xfId="159"/>
    <cellStyle name="Separador de milhares 2 2 4" xfId="67"/>
    <cellStyle name="Separador de milhares 2 2 4 2" xfId="178"/>
    <cellStyle name="Separador de milhares 2 2 5" xfId="146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3" xfId="163"/>
    <cellStyle name="Separador de milhares 2 3 2 3" xfId="71"/>
    <cellStyle name="Separador de milhares 2 3 2 3 2" xfId="182"/>
    <cellStyle name="Separador de milhares 2 3 2 4" xfId="150"/>
    <cellStyle name="Separador de milhares 2 3 3" xfId="29"/>
    <cellStyle name="Separador de milhares 2 4" xfId="40"/>
    <cellStyle name="Separador de milhares 2 4 2" xfId="78"/>
    <cellStyle name="Separador de milhares 2 4 2 2" xfId="189"/>
    <cellStyle name="Separador de milhares 2 4 3" xfId="158"/>
    <cellStyle name="Separador de milhares 2 5" xfId="66"/>
    <cellStyle name="Separador de milhares 2 5 2" xfId="177"/>
    <cellStyle name="Separador de milhares 2 6" xfId="145"/>
    <cellStyle name="Separador de milhares 3" xfId="14"/>
    <cellStyle name="Separador de milhares 3 2" xfId="42"/>
    <cellStyle name="Separador de milhares 4" xfId="10"/>
    <cellStyle name="Separador de milhares 4 2" xfId="39"/>
    <cellStyle name="Separador de milhares 5" xfId="102"/>
    <cellStyle name="Separador de milhares 6" xfId="210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" xfId="213" builtinId="3"/>
    <cellStyle name="Vírgula 2" xfId="15"/>
    <cellStyle name="Vírgula 2 2" xfId="43"/>
    <cellStyle name="Vírgula 2 2 2" xfId="80"/>
    <cellStyle name="Vírgula 2 2 2 2" xfId="191"/>
    <cellStyle name="Vírgula 2 2 3" xfId="160"/>
    <cellStyle name="Vírgula 2 3" xfId="68"/>
    <cellStyle name="Vírgula 2 3 2" xfId="179"/>
    <cellStyle name="Vírgula 2 4" xfId="1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Normal="100" zoomScaleSheetLayoutView="100" workbookViewId="0">
      <selection activeCell="R18" sqref="R18"/>
    </sheetView>
  </sheetViews>
  <sheetFormatPr defaultRowHeight="12.75" x14ac:dyDescent="0.2"/>
  <cols>
    <col min="1" max="1" width="8.7109375" customWidth="1"/>
    <col min="2" max="2" width="13" customWidth="1"/>
    <col min="3" max="12" width="8.7109375" customWidth="1"/>
    <col min="14" max="14" width="12" bestFit="1" customWidth="1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5">
      <c r="A7" s="2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5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5">
      <c r="A9" s="2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" x14ac:dyDescent="0.25">
      <c r="A10" s="2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7.25" x14ac:dyDescent="0.2">
      <c r="A11" s="2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2"/>
      <c r="B13" s="2" t="s">
        <v>219</v>
      </c>
      <c r="C13" s="2"/>
      <c r="D13" s="2"/>
      <c r="E13" s="2"/>
      <c r="F13" s="2"/>
      <c r="G13" s="2"/>
      <c r="H13" s="2"/>
      <c r="I13" s="86" t="s">
        <v>200</v>
      </c>
      <c r="J13" s="86"/>
      <c r="L13" s="5"/>
      <c r="M13" s="2"/>
    </row>
    <row r="14" spans="1:13" x14ac:dyDescent="0.2">
      <c r="A14" s="2"/>
      <c r="B14" s="2" t="s">
        <v>218</v>
      </c>
      <c r="C14" s="2"/>
      <c r="D14" s="2"/>
      <c r="E14" s="2"/>
      <c r="F14" s="2"/>
      <c r="G14" s="2"/>
      <c r="H14" s="2"/>
      <c r="I14" s="86" t="s">
        <v>201</v>
      </c>
      <c r="J14" s="86"/>
      <c r="K14" s="87" t="s">
        <v>202</v>
      </c>
      <c r="L14" s="87"/>
      <c r="M14" s="2"/>
    </row>
    <row r="15" spans="1:1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x14ac:dyDescent="0.2">
      <c r="A16" s="2"/>
      <c r="B16" s="6" t="s">
        <v>203</v>
      </c>
      <c r="C16" s="88" t="s">
        <v>204</v>
      </c>
      <c r="D16" s="89"/>
      <c r="E16" s="89"/>
      <c r="F16" s="89"/>
      <c r="G16" s="89"/>
      <c r="H16" s="89"/>
      <c r="I16" s="89"/>
      <c r="J16" s="89"/>
      <c r="K16" s="90"/>
      <c r="L16" s="88" t="s">
        <v>205</v>
      </c>
      <c r="M16" s="90"/>
    </row>
    <row r="17" spans="1:14" ht="15" x14ac:dyDescent="0.2">
      <c r="A17" s="2"/>
      <c r="B17" s="7" t="s">
        <v>211</v>
      </c>
      <c r="C17" s="79" t="s">
        <v>383</v>
      </c>
      <c r="D17" s="80"/>
      <c r="E17" s="80"/>
      <c r="F17" s="80"/>
      <c r="G17" s="80"/>
      <c r="H17" s="80"/>
      <c r="I17" s="80"/>
      <c r="J17" s="80"/>
      <c r="K17" s="81"/>
      <c r="L17" s="82">
        <f>'IECAC ANALITICO'!H20</f>
        <v>0</v>
      </c>
      <c r="M17" s="83"/>
    </row>
    <row r="18" spans="1:14" ht="15" x14ac:dyDescent="0.2">
      <c r="A18" s="2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8"/>
    </row>
    <row r="19" spans="1:14" ht="15" x14ac:dyDescent="0.2">
      <c r="A19" s="2"/>
      <c r="B19" s="7" t="s">
        <v>515</v>
      </c>
      <c r="C19" s="79" t="s">
        <v>463</v>
      </c>
      <c r="D19" s="80"/>
      <c r="E19" s="80"/>
      <c r="F19" s="80"/>
      <c r="G19" s="80"/>
      <c r="H19" s="80"/>
      <c r="I19" s="80"/>
      <c r="J19" s="80"/>
      <c r="K19" s="81"/>
      <c r="L19" s="82">
        <f>'IECAC ANALITICO'!H27</f>
        <v>0</v>
      </c>
      <c r="M19" s="83"/>
    </row>
    <row r="20" spans="1:14" ht="15" x14ac:dyDescent="0.2">
      <c r="A20" s="2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4" ht="15" x14ac:dyDescent="0.2">
      <c r="A21" s="2"/>
      <c r="B21" s="7" t="s">
        <v>206</v>
      </c>
      <c r="C21" s="79" t="s">
        <v>384</v>
      </c>
      <c r="D21" s="80"/>
      <c r="E21" s="80"/>
      <c r="F21" s="80"/>
      <c r="G21" s="80"/>
      <c r="H21" s="80"/>
      <c r="I21" s="80"/>
      <c r="J21" s="80"/>
      <c r="K21" s="81"/>
      <c r="L21" s="82">
        <f>'IECAC ANALITICO'!H34</f>
        <v>0</v>
      </c>
      <c r="M21" s="83"/>
    </row>
    <row r="22" spans="1:14" ht="15" x14ac:dyDescent="0.2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</row>
    <row r="23" spans="1:14" ht="15" x14ac:dyDescent="0.2">
      <c r="A23" s="2"/>
      <c r="B23" s="7" t="s">
        <v>207</v>
      </c>
      <c r="C23" s="79" t="s">
        <v>385</v>
      </c>
      <c r="D23" s="80"/>
      <c r="E23" s="80"/>
      <c r="F23" s="80"/>
      <c r="G23" s="80"/>
      <c r="H23" s="80"/>
      <c r="I23" s="80"/>
      <c r="J23" s="80"/>
      <c r="K23" s="81"/>
      <c r="L23" s="82">
        <f>'IECAC ANALITICO'!H58</f>
        <v>0</v>
      </c>
      <c r="M23" s="83"/>
    </row>
    <row r="24" spans="1:14" ht="15" x14ac:dyDescent="0.2">
      <c r="A24" s="2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4" s="11" customFormat="1" ht="15" x14ac:dyDescent="0.2">
      <c r="A25" s="2"/>
      <c r="B25" s="7" t="s">
        <v>212</v>
      </c>
      <c r="C25" s="79" t="s">
        <v>386</v>
      </c>
      <c r="D25" s="80"/>
      <c r="E25" s="80"/>
      <c r="F25" s="80"/>
      <c r="G25" s="80"/>
      <c r="H25" s="80"/>
      <c r="I25" s="80"/>
      <c r="J25" s="80"/>
      <c r="K25" s="81"/>
      <c r="L25" s="82">
        <f>'IECAC ANALITICO'!H61</f>
        <v>0</v>
      </c>
      <c r="M25" s="83"/>
      <c r="N25"/>
    </row>
    <row r="26" spans="1:14" ht="15" x14ac:dyDescent="0.2">
      <c r="A26" s="2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</row>
    <row r="27" spans="1:14" ht="15" x14ac:dyDescent="0.2">
      <c r="A27" s="2"/>
      <c r="B27" s="7" t="s">
        <v>208</v>
      </c>
      <c r="C27" s="79" t="s">
        <v>387</v>
      </c>
      <c r="D27" s="80"/>
      <c r="E27" s="80"/>
      <c r="F27" s="80"/>
      <c r="G27" s="80"/>
      <c r="H27" s="80"/>
      <c r="I27" s="80"/>
      <c r="J27" s="80"/>
      <c r="K27" s="81"/>
      <c r="L27" s="82">
        <f>'IECAC ANALITICO'!H68</f>
        <v>0</v>
      </c>
      <c r="M27" s="83"/>
    </row>
    <row r="28" spans="1:14" ht="15" x14ac:dyDescent="0.2">
      <c r="A28" s="2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</row>
    <row r="29" spans="1:14" ht="15" x14ac:dyDescent="0.2">
      <c r="A29" s="2"/>
      <c r="B29" s="7" t="s">
        <v>213</v>
      </c>
      <c r="C29" s="79" t="s">
        <v>388</v>
      </c>
      <c r="D29" s="80"/>
      <c r="E29" s="80"/>
      <c r="F29" s="80"/>
      <c r="G29" s="80"/>
      <c r="H29" s="80"/>
      <c r="I29" s="80"/>
      <c r="J29" s="80"/>
      <c r="K29" s="81"/>
      <c r="L29" s="82">
        <f>'IECAC ANALITICO'!H72</f>
        <v>0</v>
      </c>
      <c r="M29" s="83"/>
    </row>
    <row r="30" spans="1:14" ht="15" x14ac:dyDescent="0.2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</row>
    <row r="31" spans="1:14" ht="15" x14ac:dyDescent="0.2">
      <c r="A31" s="2"/>
      <c r="B31" s="7">
        <v>13</v>
      </c>
      <c r="C31" s="79" t="s">
        <v>389</v>
      </c>
      <c r="D31" s="80"/>
      <c r="E31" s="80"/>
      <c r="F31" s="80"/>
      <c r="G31" s="80"/>
      <c r="H31" s="80"/>
      <c r="I31" s="80"/>
      <c r="J31" s="80"/>
      <c r="K31" s="81"/>
      <c r="L31" s="82">
        <f>'IECAC ANALITICO'!H87</f>
        <v>0</v>
      </c>
      <c r="M31" s="83"/>
    </row>
    <row r="32" spans="1:14" ht="15" x14ac:dyDescent="0.2">
      <c r="A32" s="2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8"/>
    </row>
    <row r="33" spans="1:14" ht="15" x14ac:dyDescent="0.2">
      <c r="A33" s="2"/>
      <c r="B33" s="7" t="s">
        <v>214</v>
      </c>
      <c r="C33" s="79" t="s">
        <v>390</v>
      </c>
      <c r="D33" s="80"/>
      <c r="E33" s="80"/>
      <c r="F33" s="80"/>
      <c r="G33" s="80"/>
      <c r="H33" s="80"/>
      <c r="I33" s="80"/>
      <c r="J33" s="80"/>
      <c r="K33" s="81"/>
      <c r="L33" s="82">
        <f>'IECAC ANALITICO'!H95</f>
        <v>0</v>
      </c>
      <c r="M33" s="83"/>
    </row>
    <row r="34" spans="1:14" ht="15" x14ac:dyDescent="0.2">
      <c r="A34" s="2"/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8"/>
    </row>
    <row r="35" spans="1:14" s="11" customFormat="1" ht="15" x14ac:dyDescent="0.2">
      <c r="A35" s="2"/>
      <c r="B35" s="7" t="s">
        <v>215</v>
      </c>
      <c r="C35" s="79" t="s">
        <v>391</v>
      </c>
      <c r="D35" s="80"/>
      <c r="E35" s="80"/>
      <c r="F35" s="80"/>
      <c r="G35" s="80"/>
      <c r="H35" s="80"/>
      <c r="I35" s="80"/>
      <c r="J35" s="80"/>
      <c r="K35" s="81"/>
      <c r="L35" s="82">
        <f>'IECAC ANALITICO'!H141</f>
        <v>0</v>
      </c>
      <c r="M35" s="83"/>
      <c r="N35"/>
    </row>
    <row r="36" spans="1:14" s="11" customFormat="1" ht="15" x14ac:dyDescent="0.2">
      <c r="A36" s="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4"/>
      <c r="M36" s="15"/>
      <c r="N36"/>
    </row>
    <row r="37" spans="1:14" s="11" customFormat="1" ht="15" x14ac:dyDescent="0.2">
      <c r="A37" s="2"/>
      <c r="B37" s="7" t="s">
        <v>209</v>
      </c>
      <c r="C37" s="79" t="s">
        <v>392</v>
      </c>
      <c r="D37" s="80"/>
      <c r="E37" s="80"/>
      <c r="F37" s="80"/>
      <c r="G37" s="80"/>
      <c r="H37" s="80"/>
      <c r="I37" s="80"/>
      <c r="J37" s="80"/>
      <c r="K37" s="81"/>
      <c r="L37" s="82">
        <f>'IECAC ANALITICO'!H148</f>
        <v>0</v>
      </c>
      <c r="M37" s="83"/>
      <c r="N37"/>
    </row>
    <row r="38" spans="1:14" s="11" customFormat="1" ht="15" x14ac:dyDescent="0.2">
      <c r="A38" s="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5"/>
      <c r="N38"/>
    </row>
    <row r="39" spans="1:14" s="11" customFormat="1" ht="15" x14ac:dyDescent="0.2">
      <c r="A39" s="2"/>
      <c r="B39" s="7" t="s">
        <v>216</v>
      </c>
      <c r="C39" s="79" t="s">
        <v>393</v>
      </c>
      <c r="D39" s="80"/>
      <c r="E39" s="80"/>
      <c r="F39" s="80"/>
      <c r="G39" s="80"/>
      <c r="H39" s="80"/>
      <c r="I39" s="80"/>
      <c r="J39" s="80"/>
      <c r="K39" s="81"/>
      <c r="L39" s="82">
        <f>'IECAC ANALITICO'!H173</f>
        <v>0</v>
      </c>
      <c r="M39" s="83"/>
      <c r="N39"/>
    </row>
    <row r="40" spans="1:14" s="11" customFormat="1" ht="15" x14ac:dyDescent="0.2">
      <c r="A40" s="2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5"/>
      <c r="N40"/>
    </row>
    <row r="41" spans="1:14" s="11" customFormat="1" ht="15" x14ac:dyDescent="0.2">
      <c r="A41" s="2"/>
      <c r="B41" s="7" t="s">
        <v>217</v>
      </c>
      <c r="C41" s="79" t="s">
        <v>394</v>
      </c>
      <c r="D41" s="80"/>
      <c r="E41" s="80"/>
      <c r="F41" s="80"/>
      <c r="G41" s="80"/>
      <c r="H41" s="80"/>
      <c r="I41" s="80"/>
      <c r="J41" s="80"/>
      <c r="K41" s="81"/>
      <c r="L41" s="82">
        <f>'IECAC ANALITICO'!H176</f>
        <v>0</v>
      </c>
      <c r="M41" s="83"/>
      <c r="N41"/>
    </row>
    <row r="42" spans="1:14" ht="15" x14ac:dyDescent="0.2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8"/>
    </row>
    <row r="43" spans="1:14" ht="15" x14ac:dyDescent="0.2">
      <c r="A43" s="2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</row>
    <row r="44" spans="1:14" ht="15" x14ac:dyDescent="0.2">
      <c r="A44" s="2"/>
      <c r="B44" s="71" t="s">
        <v>210</v>
      </c>
      <c r="C44" s="72"/>
      <c r="D44" s="72"/>
      <c r="E44" s="72"/>
      <c r="F44" s="72"/>
      <c r="G44" s="72"/>
      <c r="H44" s="72"/>
      <c r="I44" s="72"/>
      <c r="J44" s="72"/>
      <c r="K44" s="73"/>
      <c r="L44" s="74">
        <f>SUM(L17:M43)</f>
        <v>0</v>
      </c>
      <c r="M44" s="75"/>
      <c r="N44" s="62"/>
    </row>
    <row r="45" spans="1:14" ht="15" x14ac:dyDescent="0.2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8"/>
    </row>
  </sheetData>
  <mergeCells count="41">
    <mergeCell ref="C23:K23"/>
    <mergeCell ref="L23:M23"/>
    <mergeCell ref="B11:M11"/>
    <mergeCell ref="I13:J13"/>
    <mergeCell ref="I14:J14"/>
    <mergeCell ref="K14:L14"/>
    <mergeCell ref="C16:K16"/>
    <mergeCell ref="L16:M16"/>
    <mergeCell ref="C17:K17"/>
    <mergeCell ref="L17:M17"/>
    <mergeCell ref="B18:M18"/>
    <mergeCell ref="C21:K21"/>
    <mergeCell ref="L21:M21"/>
    <mergeCell ref="C19:K19"/>
    <mergeCell ref="L19:M19"/>
    <mergeCell ref="C29:K29"/>
    <mergeCell ref="L29:M29"/>
    <mergeCell ref="C31:K31"/>
    <mergeCell ref="L31:M31"/>
    <mergeCell ref="B32:M32"/>
    <mergeCell ref="B24:M24"/>
    <mergeCell ref="C25:K25"/>
    <mergeCell ref="L25:M25"/>
    <mergeCell ref="B26:M26"/>
    <mergeCell ref="C27:K27"/>
    <mergeCell ref="L27:M27"/>
    <mergeCell ref="B34:M34"/>
    <mergeCell ref="C35:K35"/>
    <mergeCell ref="L35:M35"/>
    <mergeCell ref="B42:M42"/>
    <mergeCell ref="C33:K33"/>
    <mergeCell ref="L33:M33"/>
    <mergeCell ref="B44:K44"/>
    <mergeCell ref="L44:M44"/>
    <mergeCell ref="B45:M45"/>
    <mergeCell ref="C37:K37"/>
    <mergeCell ref="L37:M37"/>
    <mergeCell ref="C39:K39"/>
    <mergeCell ref="L39:M39"/>
    <mergeCell ref="C41:K41"/>
    <mergeCell ref="L41:M41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  <ignoredErrors>
    <ignoredError sqref="B18:M18 B17 L17:M17 B22:M22 B21 D21:M21 B24:M24 B23 D23:M23 B26:M26 B25 D25:M25 B28:M28 B27 D27:M27 B30:M30 B29 D29:M29 B32:M32 B31 D31:M31 B34:M34 B33 D33:K33 B36:M36 B35 D35:M35 B38:M38 B37 D37:M37 B40:M40 B39 D39:M39 B41 D41:M41 M33 B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2"/>
  <sheetViews>
    <sheetView view="pageBreakPreview" topLeftCell="A151" zoomScale="70" zoomScaleNormal="80" zoomScaleSheetLayoutView="70" workbookViewId="0">
      <selection activeCell="K12" sqref="K12"/>
    </sheetView>
  </sheetViews>
  <sheetFormatPr defaultRowHeight="12.75" x14ac:dyDescent="0.2"/>
  <cols>
    <col min="2" max="3" width="15.7109375" customWidth="1"/>
    <col min="4" max="4" width="92.42578125" customWidth="1"/>
    <col min="5" max="6" width="15.7109375" customWidth="1"/>
    <col min="7" max="7" width="18.5703125" bestFit="1" customWidth="1"/>
    <col min="8" max="8" width="24.7109375" customWidth="1"/>
    <col min="9" max="9" width="18.7109375" customWidth="1"/>
    <col min="13" max="13" width="12.28515625" bestFit="1" customWidth="1"/>
  </cols>
  <sheetData>
    <row r="1" spans="2:9" ht="24.95" customHeight="1" x14ac:dyDescent="0.2"/>
    <row r="2" spans="2:9" ht="24.95" customHeight="1" x14ac:dyDescent="0.2"/>
    <row r="3" spans="2:9" ht="24.95" customHeight="1" x14ac:dyDescent="0.2"/>
    <row r="4" spans="2:9" ht="20.100000000000001" customHeight="1" x14ac:dyDescent="0.25">
      <c r="B4" s="58"/>
    </row>
    <row r="5" spans="2:9" ht="20.100000000000001" customHeight="1" x14ac:dyDescent="0.25">
      <c r="B5" s="58"/>
    </row>
    <row r="6" spans="2:9" ht="20.100000000000001" customHeight="1" x14ac:dyDescent="0.25">
      <c r="B6" s="58"/>
    </row>
    <row r="7" spans="2:9" ht="20.100000000000001" customHeight="1" x14ac:dyDescent="0.25">
      <c r="B7" s="58"/>
    </row>
    <row r="8" spans="2:9" ht="20.100000000000001" customHeight="1" thickBot="1" x14ac:dyDescent="0.3">
      <c r="B8" s="58"/>
    </row>
    <row r="9" spans="2:9" ht="15.75" x14ac:dyDescent="0.25">
      <c r="B9" s="57"/>
      <c r="C9" s="56"/>
      <c r="D9" s="56"/>
      <c r="E9" s="56"/>
      <c r="F9" s="56"/>
      <c r="G9" s="56"/>
      <c r="H9" s="56"/>
      <c r="I9" s="55"/>
    </row>
    <row r="10" spans="2:9" ht="17.25" x14ac:dyDescent="0.3">
      <c r="B10" s="50"/>
      <c r="C10" s="48"/>
      <c r="D10" s="91" t="s">
        <v>334</v>
      </c>
      <c r="E10" s="91"/>
      <c r="F10" s="54"/>
      <c r="G10" s="48"/>
      <c r="H10" s="48"/>
      <c r="I10" s="45"/>
    </row>
    <row r="11" spans="2:9" ht="17.25" x14ac:dyDescent="0.3">
      <c r="B11" s="50"/>
      <c r="C11" s="53"/>
      <c r="D11" s="91" t="s">
        <v>218</v>
      </c>
      <c r="E11" s="91"/>
      <c r="F11" s="48"/>
      <c r="G11" s="48"/>
      <c r="H11" s="52" t="s">
        <v>333</v>
      </c>
      <c r="I11" s="51">
        <v>44327</v>
      </c>
    </row>
    <row r="12" spans="2:9" ht="15.75" x14ac:dyDescent="0.25">
      <c r="B12" s="50"/>
      <c r="C12" s="49"/>
      <c r="D12" s="48"/>
      <c r="E12" s="48"/>
      <c r="F12" s="48"/>
      <c r="G12" s="48"/>
      <c r="H12" s="47" t="s">
        <v>332</v>
      </c>
      <c r="I12" s="46">
        <v>44044</v>
      </c>
    </row>
    <row r="13" spans="2:9" ht="15.75" x14ac:dyDescent="0.25">
      <c r="B13" s="98"/>
      <c r="C13" s="99"/>
      <c r="D13" s="99"/>
      <c r="E13" s="99"/>
      <c r="F13" s="99"/>
      <c r="G13" s="99"/>
      <c r="H13" s="99"/>
      <c r="I13" s="100"/>
    </row>
    <row r="14" spans="2:9" ht="20.100000000000001" customHeight="1" x14ac:dyDescent="0.25">
      <c r="B14" s="96" t="s">
        <v>335</v>
      </c>
      <c r="C14" s="97"/>
      <c r="D14" s="97"/>
      <c r="E14" s="97"/>
      <c r="F14" s="97"/>
      <c r="G14" s="97"/>
      <c r="H14" s="97"/>
      <c r="I14" s="45"/>
    </row>
    <row r="15" spans="2:9" ht="16.5" thickBot="1" x14ac:dyDescent="0.3">
      <c r="B15" s="101"/>
      <c r="C15" s="102"/>
      <c r="D15" s="102"/>
      <c r="E15" s="102"/>
      <c r="F15" s="102"/>
      <c r="G15" s="102"/>
      <c r="H15" s="102"/>
      <c r="I15" s="103"/>
    </row>
    <row r="16" spans="2:9" ht="15.75" x14ac:dyDescent="0.2">
      <c r="B16" s="44" t="s">
        <v>331</v>
      </c>
      <c r="C16" s="43" t="s">
        <v>330</v>
      </c>
      <c r="D16" s="43" t="s">
        <v>329</v>
      </c>
      <c r="E16" s="42" t="s">
        <v>328</v>
      </c>
      <c r="F16" s="42" t="s">
        <v>327</v>
      </c>
      <c r="G16" s="41" t="s">
        <v>326</v>
      </c>
      <c r="H16" s="41" t="s">
        <v>325</v>
      </c>
      <c r="I16" s="108" t="s">
        <v>324</v>
      </c>
    </row>
    <row r="17" spans="2:15" ht="16.5" thickBot="1" x14ac:dyDescent="0.25">
      <c r="B17" s="40"/>
      <c r="C17" s="39"/>
      <c r="D17" s="39"/>
      <c r="E17" s="38"/>
      <c r="F17" s="38"/>
      <c r="G17" s="37"/>
      <c r="H17" s="37"/>
      <c r="I17" s="109"/>
    </row>
    <row r="18" spans="2:15" ht="24.75" customHeight="1" x14ac:dyDescent="0.2">
      <c r="B18" s="36">
        <v>1</v>
      </c>
      <c r="C18" s="95" t="s">
        <v>383</v>
      </c>
      <c r="D18" s="95"/>
      <c r="E18" s="59"/>
      <c r="F18" s="59"/>
      <c r="G18" s="59"/>
      <c r="H18" s="59"/>
      <c r="I18" s="35"/>
      <c r="L18" s="1"/>
      <c r="M18" s="1"/>
      <c r="N18" s="1"/>
      <c r="O18" s="1"/>
    </row>
    <row r="19" spans="2:15" ht="77.25" customHeight="1" x14ac:dyDescent="0.2">
      <c r="B19" s="26" t="s">
        <v>323</v>
      </c>
      <c r="C19" s="24" t="s">
        <v>126</v>
      </c>
      <c r="D19" s="34" t="s">
        <v>127</v>
      </c>
      <c r="E19" s="24" t="s">
        <v>1</v>
      </c>
      <c r="F19" s="24" t="s">
        <v>337</v>
      </c>
      <c r="G19" s="23"/>
      <c r="H19" s="22"/>
      <c r="I19" s="21"/>
      <c r="L19" s="1"/>
      <c r="M19" s="1"/>
      <c r="N19" s="1"/>
      <c r="O19" s="1"/>
    </row>
    <row r="20" spans="2:15" ht="22.5" customHeight="1" x14ac:dyDescent="0.25">
      <c r="B20" s="92" t="s">
        <v>223</v>
      </c>
      <c r="C20" s="93"/>
      <c r="D20" s="93"/>
      <c r="E20" s="93"/>
      <c r="F20" s="93"/>
      <c r="G20" s="94"/>
      <c r="H20" s="60"/>
      <c r="I20" s="30"/>
    </row>
    <row r="21" spans="2:15" ht="22.5" customHeight="1" x14ac:dyDescent="0.2">
      <c r="B21" s="36">
        <v>2</v>
      </c>
      <c r="C21" s="95" t="s">
        <v>463</v>
      </c>
      <c r="D21" s="95"/>
      <c r="E21" s="59"/>
      <c r="F21" s="59"/>
      <c r="G21" s="59"/>
      <c r="H21" s="59"/>
      <c r="I21" s="35"/>
    </row>
    <row r="22" spans="2:15" ht="72" customHeight="1" x14ac:dyDescent="0.2">
      <c r="B22" s="26" t="s">
        <v>476</v>
      </c>
      <c r="C22" s="24" t="s">
        <v>464</v>
      </c>
      <c r="D22" s="34" t="s">
        <v>465</v>
      </c>
      <c r="E22" s="24" t="s">
        <v>466</v>
      </c>
      <c r="F22" s="24" t="s">
        <v>348</v>
      </c>
      <c r="G22" s="23"/>
      <c r="H22" s="22"/>
      <c r="I22" s="34"/>
    </row>
    <row r="23" spans="2:15" ht="76.5" customHeight="1" x14ac:dyDescent="0.2">
      <c r="B23" s="26" t="s">
        <v>477</v>
      </c>
      <c r="C23" s="24" t="s">
        <v>467</v>
      </c>
      <c r="D23" s="34" t="s">
        <v>468</v>
      </c>
      <c r="E23" s="24" t="s">
        <v>466</v>
      </c>
      <c r="F23" s="24" t="s">
        <v>348</v>
      </c>
      <c r="G23" s="23"/>
      <c r="H23" s="22"/>
      <c r="I23" s="34"/>
    </row>
    <row r="24" spans="2:15" ht="63.75" customHeight="1" x14ac:dyDescent="0.2">
      <c r="B24" s="26" t="s">
        <v>478</v>
      </c>
      <c r="C24" s="24" t="s">
        <v>469</v>
      </c>
      <c r="D24" s="34" t="s">
        <v>470</v>
      </c>
      <c r="E24" s="24" t="s">
        <v>1</v>
      </c>
      <c r="F24" s="24" t="s">
        <v>337</v>
      </c>
      <c r="G24" s="23"/>
      <c r="H24" s="22"/>
      <c r="I24" s="34"/>
    </row>
    <row r="25" spans="2:15" ht="57.75" customHeight="1" x14ac:dyDescent="0.2">
      <c r="B25" s="26" t="s">
        <v>479</v>
      </c>
      <c r="C25" s="24" t="s">
        <v>471</v>
      </c>
      <c r="D25" s="34" t="s">
        <v>472</v>
      </c>
      <c r="E25" s="24" t="s">
        <v>1</v>
      </c>
      <c r="F25" s="24" t="s">
        <v>337</v>
      </c>
      <c r="G25" s="23"/>
      <c r="H25" s="22"/>
      <c r="I25" s="34"/>
    </row>
    <row r="26" spans="2:15" ht="54.75" customHeight="1" x14ac:dyDescent="0.2">
      <c r="B26" s="26" t="s">
        <v>480</v>
      </c>
      <c r="C26" s="24" t="s">
        <v>473</v>
      </c>
      <c r="D26" s="34" t="s">
        <v>474</v>
      </c>
      <c r="E26" s="24" t="s">
        <v>475</v>
      </c>
      <c r="F26" s="24" t="s">
        <v>349</v>
      </c>
      <c r="G26" s="23"/>
      <c r="H26" s="22"/>
      <c r="I26" s="34"/>
    </row>
    <row r="27" spans="2:15" ht="22.5" customHeight="1" x14ac:dyDescent="0.25">
      <c r="B27" s="92" t="s">
        <v>223</v>
      </c>
      <c r="C27" s="93"/>
      <c r="D27" s="93"/>
      <c r="E27" s="93"/>
      <c r="F27" s="93"/>
      <c r="G27" s="94"/>
      <c r="H27" s="60"/>
      <c r="I27" s="30"/>
    </row>
    <row r="28" spans="2:15" ht="24" customHeight="1" x14ac:dyDescent="0.2">
      <c r="B28" s="29">
        <v>4</v>
      </c>
      <c r="C28" s="95" t="s">
        <v>384</v>
      </c>
      <c r="D28" s="95"/>
      <c r="E28" s="28"/>
      <c r="F28" s="28"/>
      <c r="G28" s="28"/>
      <c r="H28" s="28"/>
      <c r="I28" s="27"/>
    </row>
    <row r="29" spans="2:15" ht="61.5" customHeight="1" x14ac:dyDescent="0.2">
      <c r="B29" s="26" t="s">
        <v>322</v>
      </c>
      <c r="C29" s="24" t="s">
        <v>72</v>
      </c>
      <c r="D29" s="25" t="s">
        <v>73</v>
      </c>
      <c r="E29" s="24" t="s">
        <v>9</v>
      </c>
      <c r="F29" s="24" t="s">
        <v>338</v>
      </c>
      <c r="G29" s="23"/>
      <c r="H29" s="22"/>
      <c r="I29" s="21"/>
      <c r="K29" s="61"/>
    </row>
    <row r="30" spans="2:15" ht="61.5" customHeight="1" x14ac:dyDescent="0.2">
      <c r="B30" s="26" t="s">
        <v>486</v>
      </c>
      <c r="C30" s="24" t="s">
        <v>481</v>
      </c>
      <c r="D30" s="25" t="s">
        <v>483</v>
      </c>
      <c r="E30" s="24" t="s">
        <v>485</v>
      </c>
      <c r="F30" s="24" t="s">
        <v>437</v>
      </c>
      <c r="G30" s="23"/>
      <c r="H30" s="22"/>
      <c r="I30" s="25"/>
      <c r="K30" s="61"/>
    </row>
    <row r="31" spans="2:15" ht="61.5" customHeight="1" x14ac:dyDescent="0.2">
      <c r="B31" s="26" t="s">
        <v>487</v>
      </c>
      <c r="C31" s="24" t="s">
        <v>482</v>
      </c>
      <c r="D31" s="25" t="s">
        <v>484</v>
      </c>
      <c r="E31" s="24" t="s">
        <v>1</v>
      </c>
      <c r="F31" s="24" t="s">
        <v>349</v>
      </c>
      <c r="G31" s="23"/>
      <c r="H31" s="22"/>
      <c r="I31" s="25"/>
      <c r="K31" s="61"/>
    </row>
    <row r="32" spans="2:15" ht="61.5" customHeight="1" x14ac:dyDescent="0.2">
      <c r="B32" s="26" t="s">
        <v>499</v>
      </c>
      <c r="C32" s="24" t="s">
        <v>501</v>
      </c>
      <c r="D32" s="25" t="s">
        <v>502</v>
      </c>
      <c r="E32" s="24" t="s">
        <v>505</v>
      </c>
      <c r="F32" s="24" t="s">
        <v>507</v>
      </c>
      <c r="G32" s="23"/>
      <c r="H32" s="22"/>
      <c r="I32" s="25"/>
      <c r="K32" s="61"/>
    </row>
    <row r="33" spans="2:16" ht="61.5" customHeight="1" x14ac:dyDescent="0.2">
      <c r="B33" s="26" t="s">
        <v>500</v>
      </c>
      <c r="C33" s="24" t="s">
        <v>503</v>
      </c>
      <c r="D33" s="25" t="s">
        <v>504</v>
      </c>
      <c r="E33" s="24" t="s">
        <v>475</v>
      </c>
      <c r="F33" s="24" t="s">
        <v>506</v>
      </c>
      <c r="G33" s="23"/>
      <c r="H33" s="22"/>
      <c r="I33" s="25"/>
      <c r="K33" s="61"/>
    </row>
    <row r="34" spans="2:16" ht="21" customHeight="1" x14ac:dyDescent="0.25">
      <c r="B34" s="92" t="s">
        <v>223</v>
      </c>
      <c r="C34" s="93"/>
      <c r="D34" s="93"/>
      <c r="E34" s="93"/>
      <c r="F34" s="93"/>
      <c r="G34" s="94"/>
      <c r="H34" s="60"/>
      <c r="I34" s="30"/>
    </row>
    <row r="35" spans="2:16" ht="23.25" customHeight="1" x14ac:dyDescent="0.2">
      <c r="B35" s="29">
        <v>5</v>
      </c>
      <c r="C35" s="95" t="s">
        <v>385</v>
      </c>
      <c r="D35" s="95"/>
      <c r="E35" s="28"/>
      <c r="F35" s="28"/>
      <c r="G35" s="28"/>
      <c r="H35" s="28"/>
      <c r="I35" s="27"/>
    </row>
    <row r="36" spans="2:16" ht="45.75" customHeight="1" x14ac:dyDescent="0.2">
      <c r="B36" s="26" t="s">
        <v>321</v>
      </c>
      <c r="C36" s="24" t="s">
        <v>55</v>
      </c>
      <c r="D36" s="32" t="s">
        <v>56</v>
      </c>
      <c r="E36" s="24" t="s">
        <v>57</v>
      </c>
      <c r="F36" s="24">
        <v>8.25</v>
      </c>
      <c r="G36" s="23"/>
      <c r="H36" s="22"/>
      <c r="I36" s="21"/>
    </row>
    <row r="37" spans="2:16" ht="47.25" x14ac:dyDescent="0.2">
      <c r="B37" s="26" t="s">
        <v>320</v>
      </c>
      <c r="C37" s="24" t="s">
        <v>169</v>
      </c>
      <c r="D37" s="32" t="s">
        <v>170</v>
      </c>
      <c r="E37" s="24" t="s">
        <v>2</v>
      </c>
      <c r="F37" s="24" t="s">
        <v>376</v>
      </c>
      <c r="G37" s="23"/>
      <c r="H37" s="22"/>
      <c r="I37" s="21"/>
    </row>
    <row r="38" spans="2:16" ht="25.5" customHeight="1" x14ac:dyDescent="0.2">
      <c r="B38" s="26" t="s">
        <v>319</v>
      </c>
      <c r="C38" s="24" t="s">
        <v>11</v>
      </c>
      <c r="D38" s="33" t="s">
        <v>25</v>
      </c>
      <c r="E38" s="24" t="s">
        <v>2</v>
      </c>
      <c r="F38" s="24" t="s">
        <v>425</v>
      </c>
      <c r="G38" s="23"/>
      <c r="H38" s="22"/>
      <c r="I38" s="21"/>
    </row>
    <row r="39" spans="2:16" ht="27.75" customHeight="1" x14ac:dyDescent="0.2">
      <c r="B39" s="26" t="s">
        <v>318</v>
      </c>
      <c r="C39" s="24" t="s">
        <v>10</v>
      </c>
      <c r="D39" s="33" t="s">
        <v>60</v>
      </c>
      <c r="E39" s="24" t="s">
        <v>2</v>
      </c>
      <c r="F39" s="24" t="s">
        <v>380</v>
      </c>
      <c r="G39" s="23"/>
      <c r="H39" s="22"/>
      <c r="I39" s="21"/>
    </row>
    <row r="40" spans="2:16" ht="24" customHeight="1" x14ac:dyDescent="0.2">
      <c r="B40" s="26" t="s">
        <v>317</v>
      </c>
      <c r="C40" s="24" t="s">
        <v>61</v>
      </c>
      <c r="D40" s="33" t="s">
        <v>62</v>
      </c>
      <c r="E40" s="24" t="s">
        <v>2</v>
      </c>
      <c r="F40" s="24">
        <v>15.120000000000001</v>
      </c>
      <c r="G40" s="23"/>
      <c r="H40" s="22"/>
      <c r="I40" s="21"/>
    </row>
    <row r="41" spans="2:16" ht="27.75" customHeight="1" x14ac:dyDescent="0.2">
      <c r="B41" s="26" t="s">
        <v>316</v>
      </c>
      <c r="C41" s="24" t="s">
        <v>63</v>
      </c>
      <c r="D41" s="33" t="s">
        <v>64</v>
      </c>
      <c r="E41" s="24" t="s">
        <v>1</v>
      </c>
      <c r="F41" s="24" t="s">
        <v>381</v>
      </c>
      <c r="G41" s="23"/>
      <c r="H41" s="22"/>
      <c r="I41" s="21"/>
    </row>
    <row r="42" spans="2:16" ht="25.5" customHeight="1" x14ac:dyDescent="0.2">
      <c r="B42" s="26" t="s">
        <v>315</v>
      </c>
      <c r="C42" s="24" t="s">
        <v>65</v>
      </c>
      <c r="D42" s="33" t="s">
        <v>66</v>
      </c>
      <c r="E42" s="24" t="s">
        <v>9</v>
      </c>
      <c r="F42" s="24" t="s">
        <v>347</v>
      </c>
      <c r="G42" s="23"/>
      <c r="H42" s="22"/>
      <c r="I42" s="21"/>
    </row>
    <row r="43" spans="2:16" ht="41.25" customHeight="1" x14ac:dyDescent="0.2">
      <c r="B43" s="26" t="s">
        <v>314</v>
      </c>
      <c r="C43" s="24" t="s">
        <v>511</v>
      </c>
      <c r="D43" s="33" t="s">
        <v>512</v>
      </c>
      <c r="E43" s="24" t="s">
        <v>0</v>
      </c>
      <c r="F43" s="24" t="s">
        <v>513</v>
      </c>
      <c r="G43" s="23"/>
      <c r="H43" s="22"/>
      <c r="I43" s="21"/>
    </row>
    <row r="44" spans="2:16" ht="42" customHeight="1" x14ac:dyDescent="0.2">
      <c r="B44" s="26" t="s">
        <v>313</v>
      </c>
      <c r="C44" s="24" t="s">
        <v>509</v>
      </c>
      <c r="D44" s="33" t="s">
        <v>510</v>
      </c>
      <c r="E44" s="24" t="s">
        <v>57</v>
      </c>
      <c r="F44" s="24" t="s">
        <v>514</v>
      </c>
      <c r="G44" s="23"/>
      <c r="H44" s="22"/>
      <c r="I44" s="21"/>
    </row>
    <row r="45" spans="2:16" ht="26.25" customHeight="1" x14ac:dyDescent="0.2">
      <c r="B45" s="26" t="s">
        <v>312</v>
      </c>
      <c r="C45" s="24" t="s">
        <v>74</v>
      </c>
      <c r="D45" s="33" t="s">
        <v>75</v>
      </c>
      <c r="E45" s="24" t="s">
        <v>9</v>
      </c>
      <c r="F45" s="24" t="s">
        <v>347</v>
      </c>
      <c r="G45" s="23"/>
      <c r="H45" s="22"/>
      <c r="I45" s="21"/>
    </row>
    <row r="46" spans="2:16" ht="39" customHeight="1" x14ac:dyDescent="0.2">
      <c r="B46" s="26" t="s">
        <v>311</v>
      </c>
      <c r="C46" s="24" t="s">
        <v>172</v>
      </c>
      <c r="D46" s="32" t="s">
        <v>171</v>
      </c>
      <c r="E46" s="24" t="s">
        <v>2</v>
      </c>
      <c r="F46" s="24" t="s">
        <v>376</v>
      </c>
      <c r="G46" s="23"/>
      <c r="H46" s="22"/>
      <c r="I46" s="21"/>
      <c r="M46" s="1"/>
      <c r="N46" s="1"/>
      <c r="O46" s="1"/>
      <c r="P46" s="1"/>
    </row>
    <row r="47" spans="2:16" ht="47.25" x14ac:dyDescent="0.2">
      <c r="B47" s="26" t="s">
        <v>310</v>
      </c>
      <c r="C47" s="24" t="s">
        <v>128</v>
      </c>
      <c r="D47" s="32" t="s">
        <v>129</v>
      </c>
      <c r="E47" s="24" t="s">
        <v>2</v>
      </c>
      <c r="F47" s="24" t="s">
        <v>382</v>
      </c>
      <c r="G47" s="23"/>
      <c r="H47" s="22"/>
      <c r="I47" s="21"/>
      <c r="M47" s="1"/>
      <c r="N47" s="1"/>
      <c r="O47" s="1"/>
      <c r="P47" s="1"/>
    </row>
    <row r="48" spans="2:16" ht="67.5" customHeight="1" x14ac:dyDescent="0.2">
      <c r="B48" s="26" t="s">
        <v>309</v>
      </c>
      <c r="C48" s="24" t="s">
        <v>58</v>
      </c>
      <c r="D48" s="33" t="s">
        <v>191</v>
      </c>
      <c r="E48" s="24" t="s">
        <v>59</v>
      </c>
      <c r="F48" s="24" t="s">
        <v>426</v>
      </c>
      <c r="G48" s="23"/>
      <c r="H48" s="22"/>
      <c r="I48" s="21"/>
      <c r="M48" s="1"/>
      <c r="N48" s="1"/>
      <c r="O48" s="1"/>
      <c r="P48" s="1"/>
    </row>
    <row r="49" spans="1:17" ht="75" customHeight="1" x14ac:dyDescent="0.2">
      <c r="B49" s="26" t="s">
        <v>308</v>
      </c>
      <c r="C49" s="24" t="s">
        <v>488</v>
      </c>
      <c r="D49" s="33" t="s">
        <v>493</v>
      </c>
      <c r="E49" s="24" t="s">
        <v>497</v>
      </c>
      <c r="F49" s="24" t="s">
        <v>498</v>
      </c>
      <c r="G49" s="23"/>
      <c r="H49" s="22"/>
      <c r="I49" s="21"/>
      <c r="M49" s="1"/>
      <c r="N49" s="1"/>
      <c r="O49" s="1"/>
      <c r="P49" s="1"/>
    </row>
    <row r="50" spans="1:17" ht="54.75" customHeight="1" x14ac:dyDescent="0.2">
      <c r="B50" s="26" t="s">
        <v>307</v>
      </c>
      <c r="C50" s="24" t="s">
        <v>489</v>
      </c>
      <c r="D50" s="33" t="s">
        <v>490</v>
      </c>
      <c r="E50" s="24" t="s">
        <v>475</v>
      </c>
      <c r="F50" s="24" t="s">
        <v>508</v>
      </c>
      <c r="G50" s="23"/>
      <c r="H50" s="22"/>
      <c r="I50" s="21"/>
      <c r="M50" s="1"/>
      <c r="N50" s="1"/>
      <c r="O50" s="1"/>
      <c r="P50" s="1"/>
    </row>
    <row r="51" spans="1:17" ht="57" customHeight="1" x14ac:dyDescent="0.2">
      <c r="B51" s="26" t="s">
        <v>306</v>
      </c>
      <c r="C51" s="24" t="s">
        <v>491</v>
      </c>
      <c r="D51" s="33" t="s">
        <v>492</v>
      </c>
      <c r="E51" s="24" t="s">
        <v>475</v>
      </c>
      <c r="F51" s="24" t="s">
        <v>350</v>
      </c>
      <c r="G51" s="23"/>
      <c r="H51" s="22"/>
      <c r="I51" s="21"/>
      <c r="M51" s="1"/>
      <c r="N51" s="1"/>
      <c r="O51" s="1"/>
      <c r="P51" s="1"/>
    </row>
    <row r="52" spans="1:17" ht="33" customHeight="1" x14ac:dyDescent="0.2">
      <c r="B52" s="26" t="s">
        <v>305</v>
      </c>
      <c r="C52" s="24" t="s">
        <v>429</v>
      </c>
      <c r="D52" s="33" t="s">
        <v>428</v>
      </c>
      <c r="E52" s="24" t="s">
        <v>59</v>
      </c>
      <c r="F52" s="24" t="s">
        <v>426</v>
      </c>
      <c r="G52" s="23"/>
      <c r="H52" s="22"/>
      <c r="I52" s="21"/>
      <c r="M52" s="1"/>
      <c r="N52" s="1"/>
      <c r="O52" s="1"/>
      <c r="P52" s="1"/>
    </row>
    <row r="53" spans="1:17" ht="33" customHeight="1" x14ac:dyDescent="0.2">
      <c r="B53" s="26" t="s">
        <v>427</v>
      </c>
      <c r="C53" s="24" t="s">
        <v>456</v>
      </c>
      <c r="D53" s="33" t="s">
        <v>455</v>
      </c>
      <c r="E53" s="24" t="s">
        <v>59</v>
      </c>
      <c r="F53" s="24" t="s">
        <v>426</v>
      </c>
      <c r="G53" s="23"/>
      <c r="H53" s="22"/>
      <c r="I53" s="21"/>
      <c r="M53" s="1"/>
      <c r="N53" s="1"/>
      <c r="O53" s="1"/>
      <c r="P53" s="1"/>
    </row>
    <row r="54" spans="1:17" ht="33" customHeight="1" x14ac:dyDescent="0.2">
      <c r="B54" s="26" t="s">
        <v>454</v>
      </c>
      <c r="C54" s="24" t="s">
        <v>19</v>
      </c>
      <c r="D54" s="33" t="s">
        <v>22</v>
      </c>
      <c r="E54" s="24" t="s">
        <v>17</v>
      </c>
      <c r="F54" s="24" t="s">
        <v>348</v>
      </c>
      <c r="G54" s="23"/>
      <c r="H54" s="22"/>
      <c r="I54" s="21"/>
      <c r="M54" s="1"/>
      <c r="N54" s="1"/>
      <c r="O54" s="1"/>
      <c r="P54" s="1"/>
    </row>
    <row r="55" spans="1:17" ht="24" customHeight="1" x14ac:dyDescent="0.2">
      <c r="B55" s="26" t="s">
        <v>494</v>
      </c>
      <c r="C55" s="24" t="s">
        <v>39</v>
      </c>
      <c r="D55" s="33" t="s">
        <v>21</v>
      </c>
      <c r="E55" s="24" t="s">
        <v>17</v>
      </c>
      <c r="F55" s="24" t="s">
        <v>348</v>
      </c>
      <c r="G55" s="23"/>
      <c r="H55" s="22"/>
      <c r="I55" s="21"/>
      <c r="M55" s="1"/>
      <c r="N55" s="1"/>
      <c r="O55" s="1"/>
      <c r="P55" s="1"/>
    </row>
    <row r="56" spans="1:17" ht="29.25" customHeight="1" x14ac:dyDescent="0.2">
      <c r="B56" s="26" t="s">
        <v>495</v>
      </c>
      <c r="C56" s="24" t="s">
        <v>39</v>
      </c>
      <c r="D56" s="33" t="s">
        <v>40</v>
      </c>
      <c r="E56" s="24" t="s">
        <v>17</v>
      </c>
      <c r="F56" s="24" t="s">
        <v>348</v>
      </c>
      <c r="G56" s="23"/>
      <c r="H56" s="22"/>
      <c r="I56" s="21"/>
      <c r="M56" s="1"/>
      <c r="N56" s="1"/>
      <c r="O56" s="1"/>
      <c r="P56" s="1"/>
    </row>
    <row r="57" spans="1:17" ht="31.5" x14ac:dyDescent="0.2">
      <c r="B57" s="26" t="s">
        <v>496</v>
      </c>
      <c r="C57" s="24" t="s">
        <v>18</v>
      </c>
      <c r="D57" s="32" t="s">
        <v>20</v>
      </c>
      <c r="E57" s="24" t="s">
        <v>17</v>
      </c>
      <c r="F57" s="24" t="s">
        <v>348</v>
      </c>
      <c r="G57" s="23"/>
      <c r="H57" s="22"/>
      <c r="I57" s="21"/>
    </row>
    <row r="58" spans="1:17" ht="24.75" customHeight="1" x14ac:dyDescent="0.25">
      <c r="B58" s="92" t="s">
        <v>223</v>
      </c>
      <c r="C58" s="93"/>
      <c r="D58" s="93"/>
      <c r="E58" s="93"/>
      <c r="F58" s="93"/>
      <c r="G58" s="94"/>
      <c r="H58" s="60"/>
      <c r="I58" s="30"/>
    </row>
    <row r="59" spans="1:17" ht="24.75" customHeight="1" x14ac:dyDescent="0.2">
      <c r="B59" s="29">
        <v>6</v>
      </c>
      <c r="C59" s="95" t="s">
        <v>386</v>
      </c>
      <c r="D59" s="95"/>
      <c r="E59" s="28"/>
      <c r="F59" s="28"/>
      <c r="G59" s="28"/>
      <c r="H59" s="28"/>
      <c r="I59" s="27"/>
    </row>
    <row r="60" spans="1:17" s="11" customFormat="1" ht="63" x14ac:dyDescent="0.2">
      <c r="A60"/>
      <c r="B60" s="26" t="s">
        <v>304</v>
      </c>
      <c r="C60" s="24" t="s">
        <v>23</v>
      </c>
      <c r="D60" s="25" t="s">
        <v>101</v>
      </c>
      <c r="E60" s="24" t="s">
        <v>14</v>
      </c>
      <c r="F60" s="24" t="s">
        <v>379</v>
      </c>
      <c r="G60" s="23"/>
      <c r="H60" s="22"/>
      <c r="I60" s="21"/>
      <c r="J60"/>
      <c r="K60"/>
      <c r="L60"/>
      <c r="M60"/>
      <c r="N60"/>
      <c r="O60"/>
      <c r="P60"/>
      <c r="Q60"/>
    </row>
    <row r="61" spans="1:17" ht="22.5" customHeight="1" x14ac:dyDescent="0.25">
      <c r="B61" s="92" t="s">
        <v>223</v>
      </c>
      <c r="C61" s="93"/>
      <c r="D61" s="93"/>
      <c r="E61" s="93"/>
      <c r="F61" s="93"/>
      <c r="G61" s="94"/>
      <c r="H61" s="60"/>
      <c r="I61" s="30"/>
    </row>
    <row r="62" spans="1:17" ht="24" customHeight="1" x14ac:dyDescent="0.2">
      <c r="B62" s="29">
        <v>11</v>
      </c>
      <c r="C62" s="95" t="s">
        <v>387</v>
      </c>
      <c r="D62" s="95"/>
      <c r="E62" s="28"/>
      <c r="F62" s="28"/>
      <c r="G62" s="28"/>
      <c r="H62" s="28"/>
      <c r="I62" s="27"/>
    </row>
    <row r="63" spans="1:17" ht="30.75" customHeight="1" x14ac:dyDescent="0.2">
      <c r="B63" s="26" t="s">
        <v>303</v>
      </c>
      <c r="C63" s="24" t="s">
        <v>76</v>
      </c>
      <c r="D63" s="25" t="s">
        <v>4</v>
      </c>
      <c r="E63" s="24" t="s">
        <v>2</v>
      </c>
      <c r="F63" s="24" t="s">
        <v>375</v>
      </c>
      <c r="G63" s="23"/>
      <c r="H63" s="22"/>
      <c r="I63" s="21"/>
    </row>
    <row r="64" spans="1:17" ht="54" customHeight="1" x14ac:dyDescent="0.2">
      <c r="B64" s="26" t="s">
        <v>302</v>
      </c>
      <c r="C64" s="24" t="s">
        <v>132</v>
      </c>
      <c r="D64" s="25" t="s">
        <v>133</v>
      </c>
      <c r="E64" s="24" t="s">
        <v>0</v>
      </c>
      <c r="F64" s="24">
        <v>18.98</v>
      </c>
      <c r="G64" s="23"/>
      <c r="H64" s="22"/>
      <c r="I64" s="21"/>
      <c r="L64" s="1"/>
      <c r="M64" s="1"/>
      <c r="N64" s="1"/>
      <c r="O64" s="1"/>
    </row>
    <row r="65" spans="2:15" ht="65.25" customHeight="1" x14ac:dyDescent="0.2">
      <c r="B65" s="26" t="s">
        <v>301</v>
      </c>
      <c r="C65" s="24" t="s">
        <v>38</v>
      </c>
      <c r="D65" s="25" t="s">
        <v>41</v>
      </c>
      <c r="E65" s="24" t="s">
        <v>2</v>
      </c>
      <c r="F65" s="24" t="s">
        <v>376</v>
      </c>
      <c r="G65" s="23"/>
      <c r="H65" s="22"/>
      <c r="I65" s="21"/>
      <c r="L65" s="1"/>
      <c r="M65" s="1"/>
      <c r="N65" s="1"/>
      <c r="O65" s="1"/>
    </row>
    <row r="66" spans="2:15" ht="39" customHeight="1" x14ac:dyDescent="0.2">
      <c r="B66" s="26" t="s">
        <v>300</v>
      </c>
      <c r="C66" s="24" t="s">
        <v>37</v>
      </c>
      <c r="D66" s="25" t="s">
        <v>71</v>
      </c>
      <c r="E66" s="24" t="s">
        <v>12</v>
      </c>
      <c r="F66" s="24" t="s">
        <v>377</v>
      </c>
      <c r="G66" s="23"/>
      <c r="H66" s="22"/>
      <c r="I66" s="21"/>
      <c r="L66" s="1"/>
      <c r="M66" s="1"/>
      <c r="N66" s="1"/>
      <c r="O66" s="1"/>
    </row>
    <row r="67" spans="2:15" ht="47.25" customHeight="1" x14ac:dyDescent="0.2">
      <c r="B67" s="26" t="s">
        <v>299</v>
      </c>
      <c r="C67" s="24" t="s">
        <v>37</v>
      </c>
      <c r="D67" s="25" t="s">
        <v>71</v>
      </c>
      <c r="E67" s="24" t="s">
        <v>2</v>
      </c>
      <c r="F67" s="24" t="s">
        <v>378</v>
      </c>
      <c r="G67" s="23"/>
      <c r="H67" s="22"/>
      <c r="I67" s="21"/>
    </row>
    <row r="68" spans="2:15" ht="30" customHeight="1" x14ac:dyDescent="0.25">
      <c r="B68" s="92" t="s">
        <v>223</v>
      </c>
      <c r="C68" s="93"/>
      <c r="D68" s="93"/>
      <c r="E68" s="93"/>
      <c r="F68" s="93"/>
      <c r="G68" s="94"/>
      <c r="H68" s="60"/>
      <c r="I68" s="30"/>
    </row>
    <row r="69" spans="2:15" ht="24.75" customHeight="1" x14ac:dyDescent="0.2">
      <c r="B69" s="29">
        <v>12</v>
      </c>
      <c r="C69" s="95" t="s">
        <v>388</v>
      </c>
      <c r="D69" s="95"/>
      <c r="E69" s="28"/>
      <c r="F69" s="28"/>
      <c r="G69" s="28"/>
      <c r="H69" s="28"/>
      <c r="I69" s="27"/>
    </row>
    <row r="70" spans="2:15" ht="75" customHeight="1" x14ac:dyDescent="0.2">
      <c r="B70" s="26" t="s">
        <v>298</v>
      </c>
      <c r="C70" s="24" t="s">
        <v>93</v>
      </c>
      <c r="D70" s="25" t="s">
        <v>94</v>
      </c>
      <c r="E70" s="24" t="s">
        <v>2</v>
      </c>
      <c r="F70" s="24" t="s">
        <v>373</v>
      </c>
      <c r="G70" s="23"/>
      <c r="H70" s="22"/>
      <c r="I70" s="21"/>
    </row>
    <row r="71" spans="2:15" ht="75" customHeight="1" x14ac:dyDescent="0.2">
      <c r="B71" s="26" t="s">
        <v>297</v>
      </c>
      <c r="C71" s="24" t="s">
        <v>16</v>
      </c>
      <c r="D71" s="25" t="s">
        <v>24</v>
      </c>
      <c r="E71" s="24" t="s">
        <v>2</v>
      </c>
      <c r="F71" s="24" t="s">
        <v>374</v>
      </c>
      <c r="G71" s="23"/>
      <c r="H71" s="22"/>
      <c r="I71" s="21"/>
    </row>
    <row r="72" spans="2:15" ht="27" customHeight="1" x14ac:dyDescent="0.25">
      <c r="B72" s="92" t="s">
        <v>223</v>
      </c>
      <c r="C72" s="93"/>
      <c r="D72" s="93"/>
      <c r="E72" s="93"/>
      <c r="F72" s="93"/>
      <c r="G72" s="94"/>
      <c r="H72" s="60"/>
      <c r="I72" s="30"/>
    </row>
    <row r="73" spans="2:15" ht="27.75" customHeight="1" x14ac:dyDescent="0.2">
      <c r="B73" s="29">
        <v>13</v>
      </c>
      <c r="C73" s="95" t="s">
        <v>389</v>
      </c>
      <c r="D73" s="95"/>
      <c r="E73" s="28"/>
      <c r="F73" s="28"/>
      <c r="G73" s="28"/>
      <c r="H73" s="28"/>
      <c r="I73" s="27"/>
    </row>
    <row r="74" spans="2:15" ht="77.25" customHeight="1" x14ac:dyDescent="0.25">
      <c r="B74" s="26" t="s">
        <v>296</v>
      </c>
      <c r="C74" s="24" t="s">
        <v>91</v>
      </c>
      <c r="D74" s="25" t="s">
        <v>92</v>
      </c>
      <c r="E74" s="24" t="s">
        <v>2</v>
      </c>
      <c r="F74" s="24" t="s">
        <v>430</v>
      </c>
      <c r="G74" s="23"/>
      <c r="H74" s="22"/>
      <c r="I74" s="21"/>
      <c r="K74" s="31"/>
      <c r="L74" s="31"/>
    </row>
    <row r="75" spans="2:15" ht="86.25" customHeight="1" x14ac:dyDescent="0.25">
      <c r="B75" s="26" t="s">
        <v>295</v>
      </c>
      <c r="C75" s="24" t="s">
        <v>89</v>
      </c>
      <c r="D75" s="25" t="s">
        <v>90</v>
      </c>
      <c r="E75" s="24" t="s">
        <v>2</v>
      </c>
      <c r="F75" s="24" t="s">
        <v>372</v>
      </c>
      <c r="G75" s="23"/>
      <c r="H75" s="22"/>
      <c r="I75" s="21"/>
      <c r="K75" s="31"/>
      <c r="L75" s="31"/>
    </row>
    <row r="76" spans="2:15" ht="55.5" customHeight="1" x14ac:dyDescent="0.25">
      <c r="B76" s="26" t="s">
        <v>294</v>
      </c>
      <c r="C76" s="24" t="s">
        <v>81</v>
      </c>
      <c r="D76" s="25" t="s">
        <v>82</v>
      </c>
      <c r="E76" s="24" t="s">
        <v>2</v>
      </c>
      <c r="F76" s="24" t="s">
        <v>425</v>
      </c>
      <c r="G76" s="23"/>
      <c r="H76" s="22"/>
      <c r="I76" s="21"/>
      <c r="K76" s="31"/>
      <c r="L76" s="31"/>
    </row>
    <row r="77" spans="2:15" ht="78.75" customHeight="1" x14ac:dyDescent="0.25">
      <c r="B77" s="26" t="s">
        <v>293</v>
      </c>
      <c r="C77" s="24" t="s">
        <v>77</v>
      </c>
      <c r="D77" s="25" t="s">
        <v>78</v>
      </c>
      <c r="E77" s="24" t="s">
        <v>2</v>
      </c>
      <c r="F77" s="24" t="s">
        <v>425</v>
      </c>
      <c r="G77" s="23"/>
      <c r="H77" s="22"/>
      <c r="I77" s="21"/>
      <c r="K77" s="31"/>
      <c r="L77" s="31"/>
    </row>
    <row r="78" spans="2:15" ht="39.75" customHeight="1" x14ac:dyDescent="0.25">
      <c r="B78" s="26" t="s">
        <v>292</v>
      </c>
      <c r="C78" s="24" t="s">
        <v>79</v>
      </c>
      <c r="D78" s="25" t="s">
        <v>80</v>
      </c>
      <c r="E78" s="24" t="s">
        <v>14</v>
      </c>
      <c r="F78" s="24" t="s">
        <v>431</v>
      </c>
      <c r="G78" s="23"/>
      <c r="H78" s="22"/>
      <c r="I78" s="21"/>
      <c r="K78" s="31"/>
      <c r="L78" s="31"/>
    </row>
    <row r="79" spans="2:15" ht="33.75" customHeight="1" x14ac:dyDescent="0.25">
      <c r="B79" s="26" t="s">
        <v>291</v>
      </c>
      <c r="C79" s="24" t="s">
        <v>83</v>
      </c>
      <c r="D79" s="25" t="s">
        <v>84</v>
      </c>
      <c r="E79" s="24" t="s">
        <v>14</v>
      </c>
      <c r="F79" s="24" t="s">
        <v>431</v>
      </c>
      <c r="G79" s="23"/>
      <c r="H79" s="22"/>
      <c r="I79" s="21"/>
      <c r="K79" s="31"/>
      <c r="L79" s="31"/>
    </row>
    <row r="80" spans="2:15" ht="34.5" customHeight="1" x14ac:dyDescent="0.25">
      <c r="B80" s="26" t="s">
        <v>290</v>
      </c>
      <c r="C80" s="24" t="s">
        <v>85</v>
      </c>
      <c r="D80" s="25" t="s">
        <v>86</v>
      </c>
      <c r="E80" s="24" t="s">
        <v>14</v>
      </c>
      <c r="F80" s="24" t="s">
        <v>431</v>
      </c>
      <c r="G80" s="23"/>
      <c r="H80" s="22"/>
      <c r="I80" s="21"/>
      <c r="K80" s="31"/>
      <c r="L80" s="31"/>
    </row>
    <row r="81" spans="2:12" ht="63" x14ac:dyDescent="0.25">
      <c r="B81" s="26" t="s">
        <v>289</v>
      </c>
      <c r="C81" s="24" t="s">
        <v>87</v>
      </c>
      <c r="D81" s="25" t="s">
        <v>88</v>
      </c>
      <c r="E81" s="24" t="s">
        <v>2</v>
      </c>
      <c r="F81" s="24" t="s">
        <v>371</v>
      </c>
      <c r="G81" s="23"/>
      <c r="H81" s="22"/>
      <c r="I81" s="21"/>
      <c r="K81" s="31"/>
      <c r="L81" s="31"/>
    </row>
    <row r="82" spans="2:12" ht="42" customHeight="1" x14ac:dyDescent="0.25">
      <c r="B82" s="26" t="s">
        <v>288</v>
      </c>
      <c r="C82" s="24" t="s">
        <v>130</v>
      </c>
      <c r="D82" s="25" t="s">
        <v>131</v>
      </c>
      <c r="E82" s="24" t="s">
        <v>2</v>
      </c>
      <c r="F82" s="24" t="s">
        <v>371</v>
      </c>
      <c r="G82" s="23"/>
      <c r="H82" s="22"/>
      <c r="I82" s="21"/>
      <c r="K82" s="31"/>
      <c r="L82" s="31"/>
    </row>
    <row r="83" spans="2:12" ht="58.5" customHeight="1" x14ac:dyDescent="0.25">
      <c r="B83" s="26" t="s">
        <v>287</v>
      </c>
      <c r="C83" s="24" t="s">
        <v>158</v>
      </c>
      <c r="D83" s="25" t="s">
        <v>157</v>
      </c>
      <c r="E83" s="24" t="s">
        <v>14</v>
      </c>
      <c r="F83" s="24" t="s">
        <v>363</v>
      </c>
      <c r="G83" s="23"/>
      <c r="H83" s="22"/>
      <c r="I83" s="21"/>
      <c r="K83" s="31"/>
      <c r="L83" s="31"/>
    </row>
    <row r="84" spans="2:12" ht="57" customHeight="1" x14ac:dyDescent="0.25">
      <c r="B84" s="26" t="s">
        <v>286</v>
      </c>
      <c r="C84" s="24" t="s">
        <v>186</v>
      </c>
      <c r="D84" s="25" t="s">
        <v>187</v>
      </c>
      <c r="E84" s="24" t="s">
        <v>9</v>
      </c>
      <c r="F84" s="24" t="s">
        <v>432</v>
      </c>
      <c r="G84" s="23"/>
      <c r="H84" s="22"/>
      <c r="I84" s="21"/>
      <c r="K84" s="31"/>
      <c r="L84" s="31"/>
    </row>
    <row r="85" spans="2:12" ht="63" customHeight="1" x14ac:dyDescent="0.25">
      <c r="B85" s="26" t="s">
        <v>285</v>
      </c>
      <c r="C85" s="24" t="s">
        <v>183</v>
      </c>
      <c r="D85" s="25" t="s">
        <v>184</v>
      </c>
      <c r="E85" s="24" t="s">
        <v>9</v>
      </c>
      <c r="F85" s="24" t="s">
        <v>433</v>
      </c>
      <c r="G85" s="23"/>
      <c r="H85" s="22"/>
      <c r="I85" s="21"/>
      <c r="K85" s="31"/>
      <c r="L85" s="31"/>
    </row>
    <row r="86" spans="2:12" ht="61.5" customHeight="1" x14ac:dyDescent="0.25">
      <c r="B86" s="26" t="s">
        <v>284</v>
      </c>
      <c r="C86" s="24" t="s">
        <v>192</v>
      </c>
      <c r="D86" s="25" t="s">
        <v>185</v>
      </c>
      <c r="E86" s="24" t="s">
        <v>9</v>
      </c>
      <c r="F86" s="24" t="s">
        <v>434</v>
      </c>
      <c r="G86" s="23"/>
      <c r="H86" s="22"/>
      <c r="I86" s="21"/>
      <c r="K86" s="31"/>
      <c r="L86" s="31"/>
    </row>
    <row r="87" spans="2:12" ht="22.5" customHeight="1" x14ac:dyDescent="0.25">
      <c r="B87" s="92" t="s">
        <v>223</v>
      </c>
      <c r="C87" s="93"/>
      <c r="D87" s="93"/>
      <c r="E87" s="93"/>
      <c r="F87" s="93"/>
      <c r="G87" s="94"/>
      <c r="H87" s="60"/>
      <c r="I87" s="30"/>
    </row>
    <row r="88" spans="2:12" ht="24.75" customHeight="1" x14ac:dyDescent="0.25">
      <c r="B88" s="29">
        <v>14</v>
      </c>
      <c r="C88" s="95" t="s">
        <v>390</v>
      </c>
      <c r="D88" s="95"/>
      <c r="E88" s="28"/>
      <c r="F88" s="28"/>
      <c r="G88" s="28"/>
      <c r="H88" s="28"/>
      <c r="I88" s="27"/>
      <c r="K88" s="31"/>
    </row>
    <row r="89" spans="2:12" ht="60" customHeight="1" x14ac:dyDescent="0.25">
      <c r="B89" s="26" t="s">
        <v>283</v>
      </c>
      <c r="C89" s="24" t="s">
        <v>181</v>
      </c>
      <c r="D89" s="25" t="s">
        <v>182</v>
      </c>
      <c r="E89" s="24" t="s">
        <v>9</v>
      </c>
      <c r="F89" s="24" t="s">
        <v>435</v>
      </c>
      <c r="G89" s="23"/>
      <c r="H89" s="22"/>
      <c r="I89" s="21"/>
      <c r="K89" s="31"/>
      <c r="L89" s="31"/>
    </row>
    <row r="90" spans="2:12" ht="37.5" customHeight="1" x14ac:dyDescent="0.25">
      <c r="B90" s="26" t="s">
        <v>282</v>
      </c>
      <c r="C90" s="24" t="s">
        <v>180</v>
      </c>
      <c r="D90" s="25" t="s">
        <v>179</v>
      </c>
      <c r="E90" s="24" t="s">
        <v>9</v>
      </c>
      <c r="F90" s="24" t="s">
        <v>337</v>
      </c>
      <c r="G90" s="23"/>
      <c r="H90" s="22"/>
      <c r="I90" s="21"/>
      <c r="K90" s="31"/>
      <c r="L90" s="31"/>
    </row>
    <row r="91" spans="2:12" ht="60" customHeight="1" x14ac:dyDescent="0.25">
      <c r="B91" s="26" t="s">
        <v>281</v>
      </c>
      <c r="C91" s="24" t="s">
        <v>173</v>
      </c>
      <c r="D91" s="25" t="s">
        <v>174</v>
      </c>
      <c r="E91" s="24" t="s">
        <v>9</v>
      </c>
      <c r="F91" s="24" t="s">
        <v>361</v>
      </c>
      <c r="G91" s="23"/>
      <c r="H91" s="22"/>
      <c r="I91" s="21"/>
      <c r="K91" s="31"/>
      <c r="L91" s="31"/>
    </row>
    <row r="92" spans="2:12" ht="60" customHeight="1" x14ac:dyDescent="0.25">
      <c r="B92" s="26" t="s">
        <v>280</v>
      </c>
      <c r="C92" s="24" t="s">
        <v>176</v>
      </c>
      <c r="D92" s="25" t="s">
        <v>175</v>
      </c>
      <c r="E92" s="24" t="s">
        <v>9</v>
      </c>
      <c r="F92" s="24" t="s">
        <v>359</v>
      </c>
      <c r="G92" s="23"/>
      <c r="H92" s="22"/>
      <c r="I92" s="21"/>
      <c r="K92" s="31"/>
      <c r="L92" s="31"/>
    </row>
    <row r="93" spans="2:12" ht="70.5" customHeight="1" x14ac:dyDescent="0.25">
      <c r="B93" s="26" t="s">
        <v>279</v>
      </c>
      <c r="C93" s="24" t="s">
        <v>177</v>
      </c>
      <c r="D93" s="25" t="s">
        <v>178</v>
      </c>
      <c r="E93" s="24" t="s">
        <v>9</v>
      </c>
      <c r="F93" s="24" t="s">
        <v>436</v>
      </c>
      <c r="G93" s="23"/>
      <c r="H93" s="22"/>
      <c r="I93" s="21"/>
      <c r="K93" s="31"/>
      <c r="L93" s="31"/>
    </row>
    <row r="94" spans="2:12" ht="52.5" customHeight="1" x14ac:dyDescent="0.25">
      <c r="B94" s="26" t="s">
        <v>278</v>
      </c>
      <c r="C94" s="24" t="s">
        <v>160</v>
      </c>
      <c r="D94" s="25" t="s">
        <v>159</v>
      </c>
      <c r="E94" s="24" t="s">
        <v>0</v>
      </c>
      <c r="F94" s="24" t="s">
        <v>437</v>
      </c>
      <c r="G94" s="23"/>
      <c r="H94" s="22"/>
      <c r="I94" s="21"/>
      <c r="K94" s="11"/>
      <c r="L94" s="31"/>
    </row>
    <row r="95" spans="2:12" ht="30" customHeight="1" x14ac:dyDescent="0.25">
      <c r="B95" s="92" t="s">
        <v>223</v>
      </c>
      <c r="C95" s="93"/>
      <c r="D95" s="93"/>
      <c r="E95" s="93"/>
      <c r="F95" s="93"/>
      <c r="G95" s="94"/>
      <c r="H95" s="60"/>
      <c r="I95" s="30"/>
      <c r="K95" s="11"/>
    </row>
    <row r="96" spans="2:12" ht="24.75" customHeight="1" x14ac:dyDescent="0.2">
      <c r="B96" s="29">
        <v>15</v>
      </c>
      <c r="C96" s="95" t="s">
        <v>391</v>
      </c>
      <c r="D96" s="95"/>
      <c r="E96" s="28"/>
      <c r="F96" s="28"/>
      <c r="G96" s="28"/>
      <c r="H96" s="28"/>
      <c r="I96" s="27"/>
      <c r="K96" s="11"/>
    </row>
    <row r="97" spans="1:9" s="11" customFormat="1" ht="57.75" customHeight="1" x14ac:dyDescent="0.2">
      <c r="A97"/>
      <c r="B97" s="26" t="s">
        <v>277</v>
      </c>
      <c r="C97" s="24" t="s">
        <v>147</v>
      </c>
      <c r="D97" s="25" t="s">
        <v>146</v>
      </c>
      <c r="E97" s="24" t="s">
        <v>9</v>
      </c>
      <c r="F97" s="24" t="s">
        <v>350</v>
      </c>
      <c r="G97" s="23"/>
      <c r="H97" s="22"/>
      <c r="I97" s="21"/>
    </row>
    <row r="98" spans="1:9" s="11" customFormat="1" ht="63" x14ac:dyDescent="0.2">
      <c r="A98"/>
      <c r="B98" s="26" t="s">
        <v>276</v>
      </c>
      <c r="C98" s="24" t="s">
        <v>31</v>
      </c>
      <c r="D98" s="25" t="s">
        <v>100</v>
      </c>
      <c r="E98" s="24" t="s">
        <v>9</v>
      </c>
      <c r="F98" s="24" t="s">
        <v>348</v>
      </c>
      <c r="G98" s="23"/>
      <c r="H98" s="22"/>
      <c r="I98" s="21"/>
    </row>
    <row r="99" spans="1:9" s="11" customFormat="1" ht="57" customHeight="1" x14ac:dyDescent="0.2">
      <c r="A99"/>
      <c r="B99" s="26" t="s">
        <v>275</v>
      </c>
      <c r="C99" s="24" t="s">
        <v>113</v>
      </c>
      <c r="D99" s="25" t="s">
        <v>112</v>
      </c>
      <c r="E99" s="24" t="s">
        <v>9</v>
      </c>
      <c r="F99" s="24" t="s">
        <v>349</v>
      </c>
      <c r="G99" s="23"/>
      <c r="H99" s="22"/>
      <c r="I99" s="21"/>
    </row>
    <row r="100" spans="1:9" s="11" customFormat="1" ht="60" customHeight="1" x14ac:dyDescent="0.2">
      <c r="A100"/>
      <c r="B100" s="26" t="s">
        <v>274</v>
      </c>
      <c r="C100" s="24" t="s">
        <v>118</v>
      </c>
      <c r="D100" s="25" t="s">
        <v>119</v>
      </c>
      <c r="E100" s="24" t="s">
        <v>9</v>
      </c>
      <c r="F100" s="24" t="s">
        <v>359</v>
      </c>
      <c r="G100" s="23"/>
      <c r="H100" s="22"/>
      <c r="I100" s="21"/>
    </row>
    <row r="101" spans="1:9" s="11" customFormat="1" ht="69.75" customHeight="1" x14ac:dyDescent="0.2">
      <c r="A101"/>
      <c r="B101" s="26" t="s">
        <v>273</v>
      </c>
      <c r="C101" s="24" t="s">
        <v>104</v>
      </c>
      <c r="D101" s="25" t="s">
        <v>105</v>
      </c>
      <c r="E101" s="24" t="s">
        <v>9</v>
      </c>
      <c r="F101" s="24" t="s">
        <v>348</v>
      </c>
      <c r="G101" s="23"/>
      <c r="H101" s="22"/>
      <c r="I101" s="21"/>
    </row>
    <row r="102" spans="1:9" s="11" customFormat="1" ht="68.25" customHeight="1" x14ac:dyDescent="0.2">
      <c r="A102"/>
      <c r="B102" s="26" t="s">
        <v>272</v>
      </c>
      <c r="C102" s="24" t="s">
        <v>121</v>
      </c>
      <c r="D102" s="25" t="s">
        <v>122</v>
      </c>
      <c r="E102" s="24" t="s">
        <v>9</v>
      </c>
      <c r="F102" s="24" t="s">
        <v>359</v>
      </c>
      <c r="G102" s="23"/>
      <c r="H102" s="22"/>
      <c r="I102" s="21"/>
    </row>
    <row r="103" spans="1:9" s="11" customFormat="1" ht="52.5" customHeight="1" x14ac:dyDescent="0.2">
      <c r="A103"/>
      <c r="B103" s="26" t="s">
        <v>271</v>
      </c>
      <c r="C103" s="24" t="s">
        <v>442</v>
      </c>
      <c r="D103" s="25" t="s">
        <v>441</v>
      </c>
      <c r="E103" s="24" t="s">
        <v>1</v>
      </c>
      <c r="F103" s="24" t="s">
        <v>337</v>
      </c>
      <c r="G103" s="23"/>
      <c r="H103" s="22"/>
      <c r="I103" s="21"/>
    </row>
    <row r="104" spans="1:9" s="11" customFormat="1" ht="53.25" customHeight="1" x14ac:dyDescent="0.2">
      <c r="A104"/>
      <c r="B104" s="26" t="s">
        <v>270</v>
      </c>
      <c r="C104" s="24" t="s">
        <v>443</v>
      </c>
      <c r="D104" s="25" t="s">
        <v>444</v>
      </c>
      <c r="E104" s="24" t="s">
        <v>1</v>
      </c>
      <c r="F104" s="24" t="s">
        <v>337</v>
      </c>
      <c r="G104" s="23"/>
      <c r="H104" s="22"/>
      <c r="I104" s="21"/>
    </row>
    <row r="105" spans="1:9" s="11" customFormat="1" ht="66" customHeight="1" x14ac:dyDescent="0.2">
      <c r="A105"/>
      <c r="B105" s="26" t="s">
        <v>269</v>
      </c>
      <c r="C105" s="24" t="s">
        <v>195</v>
      </c>
      <c r="D105" s="25" t="s">
        <v>199</v>
      </c>
      <c r="E105" s="24" t="s">
        <v>9</v>
      </c>
      <c r="F105" s="24" t="s">
        <v>342</v>
      </c>
      <c r="G105" s="23"/>
      <c r="H105" s="22"/>
      <c r="I105" s="21"/>
    </row>
    <row r="106" spans="1:9" s="11" customFormat="1" ht="59.25" customHeight="1" x14ac:dyDescent="0.2">
      <c r="A106"/>
      <c r="B106" s="26" t="s">
        <v>268</v>
      </c>
      <c r="C106" s="24" t="s">
        <v>153</v>
      </c>
      <c r="D106" s="25" t="s">
        <v>154</v>
      </c>
      <c r="E106" s="24" t="s">
        <v>14</v>
      </c>
      <c r="F106" s="24" t="s">
        <v>351</v>
      </c>
      <c r="G106" s="23"/>
      <c r="H106" s="22"/>
      <c r="I106" s="21"/>
    </row>
    <row r="107" spans="1:9" s="11" customFormat="1" ht="54" customHeight="1" x14ac:dyDescent="0.2">
      <c r="A107"/>
      <c r="B107" s="26" t="s">
        <v>267</v>
      </c>
      <c r="C107" s="24" t="s">
        <v>156</v>
      </c>
      <c r="D107" s="25" t="s">
        <v>155</v>
      </c>
      <c r="E107" s="24" t="s">
        <v>14</v>
      </c>
      <c r="F107" s="24" t="s">
        <v>352</v>
      </c>
      <c r="G107" s="23"/>
      <c r="H107" s="22"/>
      <c r="I107" s="21"/>
    </row>
    <row r="108" spans="1:9" s="11" customFormat="1" ht="41.25" customHeight="1" x14ac:dyDescent="0.2">
      <c r="A108"/>
      <c r="B108" s="26" t="s">
        <v>266</v>
      </c>
      <c r="C108" s="24" t="s">
        <v>49</v>
      </c>
      <c r="D108" s="25" t="s">
        <v>188</v>
      </c>
      <c r="E108" s="24" t="s">
        <v>14</v>
      </c>
      <c r="F108" s="24" t="s">
        <v>353</v>
      </c>
      <c r="G108" s="23"/>
      <c r="H108" s="22"/>
      <c r="I108" s="21"/>
    </row>
    <row r="109" spans="1:9" s="11" customFormat="1" ht="66" customHeight="1" x14ac:dyDescent="0.2">
      <c r="A109"/>
      <c r="B109" s="26" t="s">
        <v>265</v>
      </c>
      <c r="C109" s="24" t="s">
        <v>165</v>
      </c>
      <c r="D109" s="25" t="s">
        <v>166</v>
      </c>
      <c r="E109" s="24" t="s">
        <v>9</v>
      </c>
      <c r="F109" s="24" t="s">
        <v>438</v>
      </c>
      <c r="G109" s="23"/>
      <c r="H109" s="22"/>
      <c r="I109" s="21"/>
    </row>
    <row r="110" spans="1:9" s="11" customFormat="1" ht="63" x14ac:dyDescent="0.2">
      <c r="A110"/>
      <c r="B110" s="26" t="s">
        <v>264</v>
      </c>
      <c r="C110" s="24" t="s">
        <v>151</v>
      </c>
      <c r="D110" s="25" t="s">
        <v>152</v>
      </c>
      <c r="E110" s="24" t="s">
        <v>9</v>
      </c>
      <c r="F110" s="24" t="s">
        <v>354</v>
      </c>
      <c r="G110" s="23"/>
      <c r="H110" s="22"/>
      <c r="I110" s="21"/>
    </row>
    <row r="111" spans="1:9" s="11" customFormat="1" ht="42" customHeight="1" x14ac:dyDescent="0.2">
      <c r="A111"/>
      <c r="B111" s="26" t="s">
        <v>263</v>
      </c>
      <c r="C111" s="24" t="s">
        <v>50</v>
      </c>
      <c r="D111" s="25" t="s">
        <v>189</v>
      </c>
      <c r="E111" s="24" t="s">
        <v>9</v>
      </c>
      <c r="F111" s="24" t="s">
        <v>355</v>
      </c>
      <c r="G111" s="23"/>
      <c r="H111" s="22"/>
      <c r="I111" s="21"/>
    </row>
    <row r="112" spans="1:9" s="11" customFormat="1" ht="41.25" customHeight="1" x14ac:dyDescent="0.2">
      <c r="A112"/>
      <c r="B112" s="26" t="s">
        <v>262</v>
      </c>
      <c r="C112" s="24" t="s">
        <v>134</v>
      </c>
      <c r="D112" s="25" t="s">
        <v>135</v>
      </c>
      <c r="E112" s="24" t="s">
        <v>1</v>
      </c>
      <c r="F112" s="24" t="s">
        <v>356</v>
      </c>
      <c r="G112" s="23"/>
      <c r="H112" s="22"/>
      <c r="I112" s="21"/>
    </row>
    <row r="113" spans="1:9" s="11" customFormat="1" ht="43.5" customHeight="1" x14ac:dyDescent="0.2">
      <c r="A113"/>
      <c r="B113" s="26" t="s">
        <v>261</v>
      </c>
      <c r="C113" s="24" t="s">
        <v>13</v>
      </c>
      <c r="D113" s="25" t="s">
        <v>138</v>
      </c>
      <c r="E113" s="24" t="s">
        <v>14</v>
      </c>
      <c r="F113" s="24" t="s">
        <v>357</v>
      </c>
      <c r="G113" s="23"/>
      <c r="H113" s="22"/>
      <c r="I113" s="21"/>
    </row>
    <row r="114" spans="1:9" s="11" customFormat="1" ht="55.5" customHeight="1" x14ac:dyDescent="0.2">
      <c r="A114"/>
      <c r="B114" s="26" t="s">
        <v>260</v>
      </c>
      <c r="C114" s="24" t="s">
        <v>145</v>
      </c>
      <c r="D114" s="25" t="s">
        <v>144</v>
      </c>
      <c r="E114" s="24" t="s">
        <v>14</v>
      </c>
      <c r="F114" s="24" t="s">
        <v>358</v>
      </c>
      <c r="G114" s="23"/>
      <c r="H114" s="22"/>
      <c r="I114" s="21"/>
    </row>
    <row r="115" spans="1:9" s="11" customFormat="1" ht="36.75" customHeight="1" x14ac:dyDescent="0.2">
      <c r="A115"/>
      <c r="B115" s="26" t="s">
        <v>259</v>
      </c>
      <c r="C115" s="24" t="s">
        <v>44</v>
      </c>
      <c r="D115" s="25" t="s">
        <v>141</v>
      </c>
      <c r="E115" s="24" t="s">
        <v>9</v>
      </c>
      <c r="F115" s="24" t="s">
        <v>359</v>
      </c>
      <c r="G115" s="23"/>
      <c r="H115" s="22"/>
      <c r="I115" s="21"/>
    </row>
    <row r="116" spans="1:9" s="11" customFormat="1" ht="38.25" customHeight="1" x14ac:dyDescent="0.2">
      <c r="A116"/>
      <c r="B116" s="26" t="s">
        <v>258</v>
      </c>
      <c r="C116" s="24" t="s">
        <v>44</v>
      </c>
      <c r="D116" s="25" t="s">
        <v>141</v>
      </c>
      <c r="E116" s="24" t="s">
        <v>9</v>
      </c>
      <c r="F116" s="24" t="s">
        <v>360</v>
      </c>
      <c r="G116" s="23"/>
      <c r="H116" s="22"/>
      <c r="I116" s="21"/>
    </row>
    <row r="117" spans="1:9" s="11" customFormat="1" ht="41.25" customHeight="1" x14ac:dyDescent="0.2">
      <c r="A117"/>
      <c r="B117" s="26" t="s">
        <v>257</v>
      </c>
      <c r="C117" s="24" t="s">
        <v>45</v>
      </c>
      <c r="D117" s="25" t="s">
        <v>142</v>
      </c>
      <c r="E117" s="24" t="s">
        <v>9</v>
      </c>
      <c r="F117" s="24" t="s">
        <v>361</v>
      </c>
      <c r="G117" s="23"/>
      <c r="H117" s="22"/>
      <c r="I117" s="21"/>
    </row>
    <row r="118" spans="1:9" s="11" customFormat="1" ht="39" customHeight="1" x14ac:dyDescent="0.2">
      <c r="A118"/>
      <c r="B118" s="26" t="s">
        <v>256</v>
      </c>
      <c r="C118" s="24" t="s">
        <v>45</v>
      </c>
      <c r="D118" s="25" t="s">
        <v>142</v>
      </c>
      <c r="E118" s="24" t="s">
        <v>9</v>
      </c>
      <c r="F118" s="24" t="s">
        <v>359</v>
      </c>
      <c r="G118" s="23"/>
      <c r="H118" s="22"/>
      <c r="I118" s="21"/>
    </row>
    <row r="119" spans="1:9" s="11" customFormat="1" ht="38.25" customHeight="1" x14ac:dyDescent="0.2">
      <c r="A119"/>
      <c r="B119" s="26" t="s">
        <v>255</v>
      </c>
      <c r="C119" s="24" t="s">
        <v>162</v>
      </c>
      <c r="D119" s="25" t="s">
        <v>161</v>
      </c>
      <c r="E119" s="24" t="s">
        <v>9</v>
      </c>
      <c r="F119" s="24" t="s">
        <v>362</v>
      </c>
      <c r="G119" s="23"/>
      <c r="H119" s="22"/>
      <c r="I119" s="21"/>
    </row>
    <row r="120" spans="1:9" s="11" customFormat="1" ht="46.5" customHeight="1" x14ac:dyDescent="0.2">
      <c r="A120"/>
      <c r="B120" s="26" t="s">
        <v>254</v>
      </c>
      <c r="C120" s="24" t="s">
        <v>27</v>
      </c>
      <c r="D120" s="25" t="s">
        <v>26</v>
      </c>
      <c r="E120" s="24" t="s">
        <v>9</v>
      </c>
      <c r="F120" s="24" t="s">
        <v>347</v>
      </c>
      <c r="G120" s="23"/>
      <c r="H120" s="22"/>
      <c r="I120" s="21"/>
    </row>
    <row r="121" spans="1:9" s="11" customFormat="1" ht="39" customHeight="1" x14ac:dyDescent="0.2">
      <c r="A121"/>
      <c r="B121" s="26" t="s">
        <v>253</v>
      </c>
      <c r="C121" s="24" t="s">
        <v>28</v>
      </c>
      <c r="D121" s="25" t="s">
        <v>163</v>
      </c>
      <c r="E121" s="24" t="s">
        <v>9</v>
      </c>
      <c r="F121" s="24" t="s">
        <v>350</v>
      </c>
      <c r="G121" s="23"/>
      <c r="H121" s="22"/>
      <c r="I121" s="21"/>
    </row>
    <row r="122" spans="1:9" s="11" customFormat="1" ht="46.5" customHeight="1" x14ac:dyDescent="0.2">
      <c r="A122"/>
      <c r="B122" s="26" t="s">
        <v>252</v>
      </c>
      <c r="C122" s="24" t="s">
        <v>29</v>
      </c>
      <c r="D122" s="25" t="s">
        <v>164</v>
      </c>
      <c r="E122" s="24" t="s">
        <v>9</v>
      </c>
      <c r="F122" s="24" t="s">
        <v>359</v>
      </c>
      <c r="G122" s="23"/>
      <c r="H122" s="22"/>
      <c r="I122" s="21"/>
    </row>
    <row r="123" spans="1:9" s="11" customFormat="1" ht="28.5" customHeight="1" x14ac:dyDescent="0.2">
      <c r="A123"/>
      <c r="B123" s="26" t="s">
        <v>251</v>
      </c>
      <c r="C123" s="24" t="s">
        <v>47</v>
      </c>
      <c r="D123" s="25" t="s">
        <v>48</v>
      </c>
      <c r="E123" s="24" t="s">
        <v>9</v>
      </c>
      <c r="F123" s="24" t="s">
        <v>363</v>
      </c>
      <c r="G123" s="23"/>
      <c r="H123" s="22"/>
      <c r="I123" s="21"/>
    </row>
    <row r="124" spans="1:9" s="11" customFormat="1" ht="43.5" customHeight="1" x14ac:dyDescent="0.2">
      <c r="A124"/>
      <c r="B124" s="26" t="s">
        <v>250</v>
      </c>
      <c r="C124" s="24" t="s">
        <v>51</v>
      </c>
      <c r="D124" s="25" t="s">
        <v>190</v>
      </c>
      <c r="E124" s="24" t="s">
        <v>14</v>
      </c>
      <c r="F124" s="24" t="s">
        <v>364</v>
      </c>
      <c r="G124" s="23"/>
      <c r="H124" s="22"/>
      <c r="I124" s="21"/>
    </row>
    <row r="125" spans="1:9" s="11" customFormat="1" ht="47.25" x14ac:dyDescent="0.2">
      <c r="A125"/>
      <c r="B125" s="26" t="s">
        <v>249</v>
      </c>
      <c r="C125" s="24" t="s">
        <v>136</v>
      </c>
      <c r="D125" s="25" t="s">
        <v>137</v>
      </c>
      <c r="E125" s="24" t="s">
        <v>14</v>
      </c>
      <c r="F125" s="24" t="s">
        <v>365</v>
      </c>
      <c r="G125" s="23"/>
      <c r="H125" s="22"/>
      <c r="I125" s="21"/>
    </row>
    <row r="126" spans="1:9" s="11" customFormat="1" ht="23.25" customHeight="1" x14ac:dyDescent="0.2">
      <c r="A126"/>
      <c r="B126" s="26" t="s">
        <v>248</v>
      </c>
      <c r="C126" s="24" t="s">
        <v>42</v>
      </c>
      <c r="D126" s="25" t="s">
        <v>5</v>
      </c>
      <c r="E126" s="24" t="s">
        <v>14</v>
      </c>
      <c r="F126" s="24" t="s">
        <v>366</v>
      </c>
      <c r="G126" s="23"/>
      <c r="H126" s="22"/>
      <c r="I126" s="21"/>
    </row>
    <row r="127" spans="1:9" s="11" customFormat="1" ht="46.5" customHeight="1" x14ac:dyDescent="0.2">
      <c r="A127"/>
      <c r="B127" s="26" t="s">
        <v>247</v>
      </c>
      <c r="C127" s="24" t="s">
        <v>43</v>
      </c>
      <c r="D127" s="25" t="s">
        <v>140</v>
      </c>
      <c r="E127" s="24" t="s">
        <v>14</v>
      </c>
      <c r="F127" s="24" t="s">
        <v>367</v>
      </c>
      <c r="G127" s="23"/>
      <c r="H127" s="22"/>
      <c r="I127" s="21"/>
    </row>
    <row r="128" spans="1:9" s="11" customFormat="1" ht="21" customHeight="1" x14ac:dyDescent="0.2">
      <c r="A128"/>
      <c r="B128" s="26" t="s">
        <v>246</v>
      </c>
      <c r="C128" s="24" t="s">
        <v>15</v>
      </c>
      <c r="D128" s="25" t="s">
        <v>139</v>
      </c>
      <c r="E128" s="24" t="s">
        <v>9</v>
      </c>
      <c r="F128" s="24" t="s">
        <v>368</v>
      </c>
      <c r="G128" s="23"/>
      <c r="H128" s="22"/>
      <c r="I128" s="21"/>
    </row>
    <row r="129" spans="1:15" s="11" customFormat="1" ht="43.5" customHeight="1" x14ac:dyDescent="0.2">
      <c r="A129"/>
      <c r="B129" s="26" t="s">
        <v>245</v>
      </c>
      <c r="C129" s="24" t="s">
        <v>69</v>
      </c>
      <c r="D129" s="25" t="s">
        <v>70</v>
      </c>
      <c r="E129" s="24" t="s">
        <v>14</v>
      </c>
      <c r="F129" s="24" t="s">
        <v>369</v>
      </c>
      <c r="G129" s="23"/>
      <c r="H129" s="22"/>
      <c r="I129" s="21"/>
    </row>
    <row r="130" spans="1:15" s="11" customFormat="1" ht="39" customHeight="1" x14ac:dyDescent="0.2">
      <c r="A130"/>
      <c r="B130" s="26" t="s">
        <v>397</v>
      </c>
      <c r="C130" s="24" t="s">
        <v>67</v>
      </c>
      <c r="D130" s="25" t="s">
        <v>68</v>
      </c>
      <c r="E130" s="24" t="s">
        <v>14</v>
      </c>
      <c r="F130" s="24" t="s">
        <v>370</v>
      </c>
      <c r="G130" s="23"/>
      <c r="H130" s="22"/>
      <c r="I130" s="21"/>
    </row>
    <row r="131" spans="1:15" s="11" customFormat="1" ht="39" customHeight="1" x14ac:dyDescent="0.2">
      <c r="A131"/>
      <c r="B131" s="26" t="s">
        <v>398</v>
      </c>
      <c r="C131" s="24" t="s">
        <v>8</v>
      </c>
      <c r="D131" s="25" t="s">
        <v>52</v>
      </c>
      <c r="E131" s="24" t="s">
        <v>9</v>
      </c>
      <c r="F131" s="24" t="s">
        <v>337</v>
      </c>
      <c r="G131" s="23"/>
      <c r="H131" s="22"/>
      <c r="I131" s="63">
        <v>1</v>
      </c>
    </row>
    <row r="132" spans="1:15" s="11" customFormat="1" ht="39" customHeight="1" x14ac:dyDescent="0.2">
      <c r="A132"/>
      <c r="B132" s="26" t="s">
        <v>399</v>
      </c>
      <c r="C132" s="24" t="s">
        <v>8</v>
      </c>
      <c r="D132" s="25" t="s">
        <v>54</v>
      </c>
      <c r="E132" s="24" t="s">
        <v>9</v>
      </c>
      <c r="F132" s="24" t="s">
        <v>337</v>
      </c>
      <c r="G132" s="23"/>
      <c r="H132" s="22"/>
      <c r="I132" s="63">
        <v>1</v>
      </c>
    </row>
    <row r="133" spans="1:15" s="11" customFormat="1" ht="75.75" customHeight="1" x14ac:dyDescent="0.2">
      <c r="A133"/>
      <c r="B133" s="26" t="s">
        <v>400</v>
      </c>
      <c r="C133" s="24" t="s">
        <v>8</v>
      </c>
      <c r="D133" s="25" t="s">
        <v>32</v>
      </c>
      <c r="E133" s="24" t="s">
        <v>9</v>
      </c>
      <c r="F133" s="24" t="s">
        <v>337</v>
      </c>
      <c r="G133" s="23"/>
      <c r="H133" s="22"/>
      <c r="I133" s="63">
        <v>1</v>
      </c>
    </row>
    <row r="134" spans="1:15" s="11" customFormat="1" ht="36" customHeight="1" x14ac:dyDescent="0.2">
      <c r="A134"/>
      <c r="B134" s="26" t="s">
        <v>401</v>
      </c>
      <c r="C134" s="24" t="s">
        <v>8</v>
      </c>
      <c r="D134" s="25" t="s">
        <v>6</v>
      </c>
      <c r="E134" s="24" t="s">
        <v>14</v>
      </c>
      <c r="F134" s="24" t="s">
        <v>340</v>
      </c>
      <c r="G134" s="23"/>
      <c r="H134" s="22"/>
      <c r="I134" s="63">
        <v>1</v>
      </c>
    </row>
    <row r="135" spans="1:15" s="11" customFormat="1" ht="36" customHeight="1" x14ac:dyDescent="0.2">
      <c r="A135"/>
      <c r="B135" s="26" t="s">
        <v>402</v>
      </c>
      <c r="C135" s="24" t="s">
        <v>8</v>
      </c>
      <c r="D135" s="25" t="s">
        <v>7</v>
      </c>
      <c r="E135" s="24" t="s">
        <v>14</v>
      </c>
      <c r="F135" s="24" t="s">
        <v>341</v>
      </c>
      <c r="G135" s="23"/>
      <c r="H135" s="22"/>
      <c r="I135" s="63">
        <v>1</v>
      </c>
    </row>
    <row r="136" spans="1:15" s="11" customFormat="1" ht="36" customHeight="1" x14ac:dyDescent="0.2">
      <c r="A136"/>
      <c r="B136" s="26" t="s">
        <v>416</v>
      </c>
      <c r="C136" s="24" t="s">
        <v>8</v>
      </c>
      <c r="D136" s="25" t="s">
        <v>3</v>
      </c>
      <c r="E136" s="24" t="s">
        <v>9</v>
      </c>
      <c r="F136" s="24" t="s">
        <v>342</v>
      </c>
      <c r="G136" s="23"/>
      <c r="H136" s="22"/>
      <c r="I136" s="63">
        <v>1</v>
      </c>
    </row>
    <row r="137" spans="1:15" s="11" customFormat="1" ht="36" customHeight="1" x14ac:dyDescent="0.2">
      <c r="A137"/>
      <c r="B137" s="26" t="s">
        <v>417</v>
      </c>
      <c r="C137" s="24" t="s">
        <v>8</v>
      </c>
      <c r="D137" s="25" t="s">
        <v>412</v>
      </c>
      <c r="E137" s="24" t="s">
        <v>9</v>
      </c>
      <c r="F137" s="24" t="s">
        <v>337</v>
      </c>
      <c r="G137" s="23"/>
      <c r="H137" s="22"/>
      <c r="I137" s="63">
        <v>1</v>
      </c>
    </row>
    <row r="138" spans="1:15" s="11" customFormat="1" ht="46.5" customHeight="1" x14ac:dyDescent="0.2">
      <c r="A138"/>
      <c r="B138" s="26" t="s">
        <v>418</v>
      </c>
      <c r="C138" s="24" t="s">
        <v>419</v>
      </c>
      <c r="D138" s="25" t="s">
        <v>422</v>
      </c>
      <c r="E138" s="24" t="s">
        <v>9</v>
      </c>
      <c r="F138" s="24" t="s">
        <v>350</v>
      </c>
      <c r="G138" s="23"/>
      <c r="H138" s="22"/>
      <c r="I138" s="63"/>
    </row>
    <row r="139" spans="1:15" s="11" customFormat="1" ht="44.25" customHeight="1" x14ac:dyDescent="0.2">
      <c r="A139"/>
      <c r="B139" s="26" t="s">
        <v>439</v>
      </c>
      <c r="C139" s="24" t="s">
        <v>420</v>
      </c>
      <c r="D139" s="25" t="s">
        <v>423</v>
      </c>
      <c r="E139" s="24" t="s">
        <v>9</v>
      </c>
      <c r="F139" s="24" t="s">
        <v>436</v>
      </c>
      <c r="G139" s="23"/>
      <c r="H139" s="22"/>
      <c r="I139" s="63"/>
    </row>
    <row r="140" spans="1:15" s="11" customFormat="1" ht="43.5" customHeight="1" x14ac:dyDescent="0.2">
      <c r="A140"/>
      <c r="B140" s="26" t="s">
        <v>440</v>
      </c>
      <c r="C140" s="24" t="s">
        <v>421</v>
      </c>
      <c r="D140" s="25" t="s">
        <v>424</v>
      </c>
      <c r="E140" s="24" t="s">
        <v>9</v>
      </c>
      <c r="F140" s="24" t="s">
        <v>350</v>
      </c>
      <c r="G140" s="23"/>
      <c r="H140" s="22"/>
      <c r="I140" s="63"/>
    </row>
    <row r="141" spans="1:15" ht="29.25" customHeight="1" x14ac:dyDescent="0.25">
      <c r="B141" s="92" t="s">
        <v>223</v>
      </c>
      <c r="C141" s="93"/>
      <c r="D141" s="93"/>
      <c r="E141" s="93"/>
      <c r="F141" s="93"/>
      <c r="G141" s="94"/>
      <c r="H141" s="60"/>
      <c r="I141" s="30"/>
    </row>
    <row r="142" spans="1:15" ht="26.25" customHeight="1" x14ac:dyDescent="0.2">
      <c r="B142" s="29">
        <v>17</v>
      </c>
      <c r="C142" s="95" t="s">
        <v>392</v>
      </c>
      <c r="D142" s="95"/>
      <c r="E142" s="28"/>
      <c r="F142" s="28"/>
      <c r="G142" s="28"/>
      <c r="H142" s="28"/>
      <c r="I142" s="27"/>
    </row>
    <row r="143" spans="1:15" ht="59.25" customHeight="1" x14ac:dyDescent="0.2">
      <c r="B143" s="26" t="s">
        <v>244</v>
      </c>
      <c r="C143" s="24" t="s">
        <v>36</v>
      </c>
      <c r="D143" s="25" t="s">
        <v>35</v>
      </c>
      <c r="E143" s="24" t="s">
        <v>2</v>
      </c>
      <c r="F143" s="66">
        <v>23.31</v>
      </c>
      <c r="G143" s="23"/>
      <c r="H143" s="22"/>
      <c r="I143" s="21"/>
      <c r="L143" s="1"/>
      <c r="M143" s="1"/>
      <c r="N143" s="1"/>
      <c r="O143" s="1"/>
    </row>
    <row r="144" spans="1:15" ht="54" customHeight="1" x14ac:dyDescent="0.2">
      <c r="B144" s="26" t="s">
        <v>243</v>
      </c>
      <c r="C144" s="24" t="s">
        <v>95</v>
      </c>
      <c r="D144" s="25" t="s">
        <v>96</v>
      </c>
      <c r="E144" s="24" t="s">
        <v>2</v>
      </c>
      <c r="F144" s="66">
        <f>(165.256*1.8)+(42*2.8)+409.46</f>
        <v>824.52080000000001</v>
      </c>
      <c r="G144" s="23"/>
      <c r="H144" s="22"/>
      <c r="I144" s="21"/>
      <c r="L144" s="1"/>
      <c r="M144" s="1"/>
      <c r="N144" s="1"/>
      <c r="O144" s="1"/>
    </row>
    <row r="145" spans="2:15" ht="65.25" customHeight="1" x14ac:dyDescent="0.2">
      <c r="B145" s="26" t="s">
        <v>242</v>
      </c>
      <c r="C145" s="24" t="s">
        <v>33</v>
      </c>
      <c r="D145" s="25" t="s">
        <v>99</v>
      </c>
      <c r="E145" s="24" t="s">
        <v>2</v>
      </c>
      <c r="F145" s="66">
        <f>165.256*1.8</f>
        <v>297.46080000000001</v>
      </c>
      <c r="G145" s="23"/>
      <c r="H145" s="22"/>
      <c r="I145" s="21"/>
      <c r="L145" s="1"/>
      <c r="M145" s="1"/>
      <c r="N145" s="1"/>
      <c r="O145" s="1"/>
    </row>
    <row r="146" spans="2:15" ht="60" customHeight="1" x14ac:dyDescent="0.2">
      <c r="B146" s="26" t="s">
        <v>241</v>
      </c>
      <c r="C146" s="24" t="s">
        <v>34</v>
      </c>
      <c r="D146" s="25" t="s">
        <v>53</v>
      </c>
      <c r="E146" s="24" t="s">
        <v>2</v>
      </c>
      <c r="F146" s="66">
        <v>759.45</v>
      </c>
      <c r="G146" s="23"/>
      <c r="H146" s="22"/>
      <c r="I146" s="21"/>
      <c r="L146" s="1"/>
      <c r="M146" s="1"/>
      <c r="N146" s="1"/>
      <c r="O146" s="1"/>
    </row>
    <row r="147" spans="2:15" ht="63" x14ac:dyDescent="0.2">
      <c r="B147" s="26" t="s">
        <v>240</v>
      </c>
      <c r="C147" s="24" t="s">
        <v>97</v>
      </c>
      <c r="D147" s="25" t="s">
        <v>98</v>
      </c>
      <c r="E147" s="24" t="s">
        <v>2</v>
      </c>
      <c r="F147" s="66">
        <f>(165.256*1.8)+229.05</f>
        <v>526.51080000000002</v>
      </c>
      <c r="G147" s="23"/>
      <c r="H147" s="22"/>
      <c r="I147" s="21"/>
      <c r="L147" s="1"/>
      <c r="M147" s="1"/>
      <c r="N147" s="1"/>
      <c r="O147" s="1"/>
    </row>
    <row r="148" spans="2:15" ht="24" customHeight="1" x14ac:dyDescent="0.25">
      <c r="B148" s="92" t="s">
        <v>223</v>
      </c>
      <c r="C148" s="93"/>
      <c r="D148" s="93"/>
      <c r="E148" s="93"/>
      <c r="F148" s="93"/>
      <c r="G148" s="94"/>
      <c r="H148" s="60"/>
      <c r="I148" s="30"/>
      <c r="M148" s="1"/>
      <c r="N148" s="1"/>
      <c r="O148" s="1"/>
    </row>
    <row r="149" spans="2:15" ht="27.75" customHeight="1" x14ac:dyDescent="0.2">
      <c r="B149" s="29">
        <v>18</v>
      </c>
      <c r="C149" s="95" t="s">
        <v>393</v>
      </c>
      <c r="D149" s="95"/>
      <c r="E149" s="28"/>
      <c r="F149" s="28"/>
      <c r="G149" s="28"/>
      <c r="H149" s="28"/>
      <c r="I149" s="27"/>
      <c r="M149" s="1"/>
      <c r="N149" s="1"/>
      <c r="O149" s="1"/>
    </row>
    <row r="150" spans="2:15" ht="63" x14ac:dyDescent="0.2">
      <c r="B150" s="26" t="s">
        <v>239</v>
      </c>
      <c r="C150" s="24" t="s">
        <v>120</v>
      </c>
      <c r="D150" s="25" t="s">
        <v>123</v>
      </c>
      <c r="E150" s="24" t="s">
        <v>9</v>
      </c>
      <c r="F150" s="24" t="s">
        <v>337</v>
      </c>
      <c r="G150" s="23"/>
      <c r="H150" s="22"/>
      <c r="I150" s="21"/>
      <c r="M150" s="1"/>
      <c r="N150" s="1"/>
      <c r="O150" s="1"/>
    </row>
    <row r="151" spans="2:15" ht="59.25" customHeight="1" x14ac:dyDescent="0.2">
      <c r="B151" s="26" t="s">
        <v>238</v>
      </c>
      <c r="C151" s="24" t="s">
        <v>111</v>
      </c>
      <c r="D151" s="25" t="s">
        <v>110</v>
      </c>
      <c r="E151" s="24" t="s">
        <v>9</v>
      </c>
      <c r="F151" s="24" t="s">
        <v>349</v>
      </c>
      <c r="G151" s="23"/>
      <c r="H151" s="22"/>
      <c r="I151" s="21"/>
      <c r="L151" s="1"/>
      <c r="M151" s="1"/>
      <c r="N151" s="1"/>
      <c r="O151" s="1"/>
    </row>
    <row r="152" spans="2:15" ht="30" customHeight="1" x14ac:dyDescent="0.2">
      <c r="B152" s="26" t="s">
        <v>237</v>
      </c>
      <c r="C152" s="24" t="s">
        <v>108</v>
      </c>
      <c r="D152" s="25" t="s">
        <v>109</v>
      </c>
      <c r="E152" s="24" t="s">
        <v>9</v>
      </c>
      <c r="F152" s="24" t="s">
        <v>349</v>
      </c>
      <c r="G152" s="23"/>
      <c r="H152" s="22"/>
      <c r="I152" s="21"/>
      <c r="L152" s="1"/>
      <c r="M152" s="1"/>
      <c r="N152" s="1"/>
      <c r="O152" s="1"/>
    </row>
    <row r="153" spans="2:15" ht="44.25" customHeight="1" x14ac:dyDescent="0.2">
      <c r="B153" s="26" t="s">
        <v>236</v>
      </c>
      <c r="C153" s="24" t="s">
        <v>107</v>
      </c>
      <c r="D153" s="25" t="s">
        <v>106</v>
      </c>
      <c r="E153" s="24" t="s">
        <v>9</v>
      </c>
      <c r="F153" s="24" t="s">
        <v>349</v>
      </c>
      <c r="G153" s="23"/>
      <c r="H153" s="22"/>
      <c r="I153" s="21"/>
      <c r="L153" s="1"/>
      <c r="M153" s="1"/>
      <c r="N153" s="1"/>
      <c r="O153" s="1"/>
    </row>
    <row r="154" spans="2:15" ht="51.75" customHeight="1" x14ac:dyDescent="0.2">
      <c r="B154" s="26" t="s">
        <v>235</v>
      </c>
      <c r="C154" s="24" t="s">
        <v>114</v>
      </c>
      <c r="D154" s="25" t="s">
        <v>115</v>
      </c>
      <c r="E154" s="24" t="s">
        <v>9</v>
      </c>
      <c r="F154" s="24" t="s">
        <v>349</v>
      </c>
      <c r="G154" s="23"/>
      <c r="H154" s="22"/>
      <c r="I154" s="21"/>
      <c r="L154" s="1"/>
      <c r="M154" s="1"/>
      <c r="N154" s="1"/>
      <c r="O154" s="1"/>
    </row>
    <row r="155" spans="2:15" ht="47.25" x14ac:dyDescent="0.2">
      <c r="B155" s="26" t="s">
        <v>234</v>
      </c>
      <c r="C155" s="24" t="s">
        <v>102</v>
      </c>
      <c r="D155" s="25" t="s">
        <v>103</v>
      </c>
      <c r="E155" s="24" t="s">
        <v>9</v>
      </c>
      <c r="F155" s="24" t="s">
        <v>348</v>
      </c>
      <c r="G155" s="23"/>
      <c r="H155" s="22"/>
      <c r="I155" s="21"/>
      <c r="L155" s="1"/>
      <c r="M155" s="1"/>
      <c r="N155" s="1"/>
      <c r="O155" s="1"/>
    </row>
    <row r="156" spans="2:15" ht="39" customHeight="1" x14ac:dyDescent="0.2">
      <c r="B156" s="26" t="s">
        <v>233</v>
      </c>
      <c r="C156" s="24" t="s">
        <v>116</v>
      </c>
      <c r="D156" s="25" t="s">
        <v>117</v>
      </c>
      <c r="E156" s="24" t="s">
        <v>9</v>
      </c>
      <c r="F156" s="24" t="s">
        <v>349</v>
      </c>
      <c r="G156" s="23"/>
      <c r="H156" s="22"/>
      <c r="I156" s="21"/>
      <c r="L156" s="1"/>
      <c r="M156" s="1"/>
      <c r="N156" s="1"/>
      <c r="O156" s="1"/>
    </row>
    <row r="157" spans="2:15" ht="39" customHeight="1" x14ac:dyDescent="0.2">
      <c r="B157" s="26" t="s">
        <v>232</v>
      </c>
      <c r="C157" s="24" t="s">
        <v>448</v>
      </c>
      <c r="D157" s="25" t="s">
        <v>449</v>
      </c>
      <c r="E157" s="24" t="s">
        <v>9</v>
      </c>
      <c r="F157" s="24" t="s">
        <v>361</v>
      </c>
      <c r="G157" s="23"/>
      <c r="H157" s="22"/>
      <c r="I157" s="21"/>
      <c r="L157" s="1"/>
      <c r="M157" s="1"/>
      <c r="N157" s="1"/>
      <c r="O157" s="1"/>
    </row>
    <row r="158" spans="2:15" ht="33" customHeight="1" x14ac:dyDescent="0.2">
      <c r="B158" s="26" t="s">
        <v>231</v>
      </c>
      <c r="C158" s="24" t="s">
        <v>124</v>
      </c>
      <c r="D158" s="25" t="s">
        <v>125</v>
      </c>
      <c r="E158" s="24" t="s">
        <v>9</v>
      </c>
      <c r="F158" s="24" t="s">
        <v>337</v>
      </c>
      <c r="G158" s="23"/>
      <c r="H158" s="22"/>
      <c r="I158" s="21"/>
      <c r="L158" s="1"/>
      <c r="M158" s="1"/>
      <c r="N158" s="1"/>
      <c r="O158" s="1"/>
    </row>
    <row r="159" spans="2:15" ht="60" customHeight="1" x14ac:dyDescent="0.2">
      <c r="B159" s="26" t="s">
        <v>230</v>
      </c>
      <c r="C159" s="24" t="s">
        <v>458</v>
      </c>
      <c r="D159" s="25" t="s">
        <v>459</v>
      </c>
      <c r="E159" s="24" t="s">
        <v>9</v>
      </c>
      <c r="F159" s="24" t="s">
        <v>457</v>
      </c>
      <c r="G159" s="23"/>
      <c r="H159" s="22"/>
      <c r="I159" s="21"/>
      <c r="L159" s="1"/>
      <c r="M159" s="1"/>
      <c r="N159" s="1"/>
      <c r="O159" s="1"/>
    </row>
    <row r="160" spans="2:15" ht="59.25" customHeight="1" x14ac:dyDescent="0.2">
      <c r="B160" s="26" t="s">
        <v>229</v>
      </c>
      <c r="C160" s="24" t="s">
        <v>460</v>
      </c>
      <c r="D160" s="25" t="s">
        <v>461</v>
      </c>
      <c r="E160" s="24" t="s">
        <v>9</v>
      </c>
      <c r="F160" s="24" t="s">
        <v>462</v>
      </c>
      <c r="G160" s="23"/>
      <c r="H160" s="22"/>
      <c r="I160" s="21"/>
      <c r="L160" s="1"/>
      <c r="M160" s="1"/>
      <c r="N160" s="1"/>
      <c r="O160" s="1"/>
    </row>
    <row r="161" spans="2:15" ht="43.5" customHeight="1" x14ac:dyDescent="0.2">
      <c r="B161" s="26" t="s">
        <v>228</v>
      </c>
      <c r="C161" s="24" t="s">
        <v>46</v>
      </c>
      <c r="D161" s="25" t="s">
        <v>143</v>
      </c>
      <c r="E161" s="24" t="s">
        <v>9</v>
      </c>
      <c r="F161" s="24" t="s">
        <v>347</v>
      </c>
      <c r="G161" s="23"/>
      <c r="H161" s="22"/>
      <c r="I161" s="21"/>
      <c r="L161" s="1"/>
      <c r="M161" s="1"/>
      <c r="N161" s="1"/>
      <c r="O161" s="1"/>
    </row>
    <row r="162" spans="2:15" ht="31.5" customHeight="1" x14ac:dyDescent="0.2">
      <c r="B162" s="26" t="s">
        <v>227</v>
      </c>
      <c r="C162" s="24" t="s">
        <v>167</v>
      </c>
      <c r="D162" s="25" t="s">
        <v>168</v>
      </c>
      <c r="E162" s="24" t="s">
        <v>9</v>
      </c>
      <c r="F162" s="24" t="s">
        <v>457</v>
      </c>
      <c r="G162" s="23"/>
      <c r="H162" s="22"/>
      <c r="I162" s="21"/>
      <c r="L162" s="1"/>
      <c r="M162" s="1"/>
      <c r="N162" s="1"/>
      <c r="O162" s="1"/>
    </row>
    <row r="163" spans="2:15" ht="45.75" customHeight="1" x14ac:dyDescent="0.2">
      <c r="B163" s="26" t="s">
        <v>226</v>
      </c>
      <c r="C163" s="24" t="s">
        <v>148</v>
      </c>
      <c r="D163" s="25" t="s">
        <v>149</v>
      </c>
      <c r="E163" s="24" t="s">
        <v>9</v>
      </c>
      <c r="F163" s="24" t="s">
        <v>346</v>
      </c>
      <c r="G163" s="23"/>
      <c r="H163" s="22"/>
      <c r="I163" s="21"/>
      <c r="L163" s="1"/>
      <c r="M163" s="1"/>
      <c r="N163" s="1"/>
      <c r="O163" s="1"/>
    </row>
    <row r="164" spans="2:15" ht="52.5" customHeight="1" x14ac:dyDescent="0.2">
      <c r="B164" s="26" t="s">
        <v>225</v>
      </c>
      <c r="C164" s="24" t="s">
        <v>196</v>
      </c>
      <c r="D164" s="25" t="s">
        <v>197</v>
      </c>
      <c r="E164" s="24" t="s">
        <v>9</v>
      </c>
      <c r="F164" s="24" t="s">
        <v>342</v>
      </c>
      <c r="G164" s="23"/>
      <c r="H164" s="22"/>
      <c r="I164" s="21"/>
      <c r="L164" s="1"/>
      <c r="M164" s="1"/>
      <c r="N164" s="1"/>
      <c r="O164" s="1"/>
    </row>
    <row r="165" spans="2:15" ht="47.25" x14ac:dyDescent="0.2">
      <c r="B165" s="26" t="s">
        <v>343</v>
      </c>
      <c r="C165" s="24" t="s">
        <v>193</v>
      </c>
      <c r="D165" s="25" t="s">
        <v>198</v>
      </c>
      <c r="E165" s="24" t="s">
        <v>194</v>
      </c>
      <c r="F165" s="24" t="s">
        <v>345</v>
      </c>
      <c r="G165" s="23"/>
      <c r="H165" s="22"/>
      <c r="I165" s="21"/>
      <c r="L165" s="1"/>
      <c r="M165" s="1"/>
      <c r="N165" s="1"/>
      <c r="O165" s="1"/>
    </row>
    <row r="166" spans="2:15" ht="54.75" customHeight="1" x14ac:dyDescent="0.2">
      <c r="B166" s="26" t="s">
        <v>403</v>
      </c>
      <c r="C166" s="24" t="s">
        <v>395</v>
      </c>
      <c r="D166" s="25" t="s">
        <v>396</v>
      </c>
      <c r="E166" s="24" t="s">
        <v>9</v>
      </c>
      <c r="F166" s="24" t="s">
        <v>348</v>
      </c>
      <c r="G166" s="23"/>
      <c r="H166" s="22"/>
      <c r="I166" s="63"/>
      <c r="L166" s="1"/>
      <c r="M166" s="1"/>
      <c r="N166" s="1"/>
      <c r="O166" s="1"/>
    </row>
    <row r="167" spans="2:15" ht="54.75" customHeight="1" x14ac:dyDescent="0.2">
      <c r="B167" s="26" t="s">
        <v>408</v>
      </c>
      <c r="C167" s="24" t="s">
        <v>405</v>
      </c>
      <c r="D167" s="25" t="s">
        <v>404</v>
      </c>
      <c r="E167" s="24" t="s">
        <v>9</v>
      </c>
      <c r="F167" s="24" t="s">
        <v>337</v>
      </c>
      <c r="G167" s="23"/>
      <c r="H167" s="22"/>
      <c r="I167" s="63"/>
      <c r="L167" s="1"/>
      <c r="M167" s="1"/>
      <c r="N167" s="1"/>
      <c r="O167" s="1"/>
    </row>
    <row r="168" spans="2:15" ht="69.75" customHeight="1" x14ac:dyDescent="0.2">
      <c r="B168" s="26" t="s">
        <v>411</v>
      </c>
      <c r="C168" s="24" t="s">
        <v>406</v>
      </c>
      <c r="D168" s="25" t="s">
        <v>407</v>
      </c>
      <c r="E168" s="24" t="s">
        <v>9</v>
      </c>
      <c r="F168" s="24" t="s">
        <v>337</v>
      </c>
      <c r="G168" s="23"/>
      <c r="H168" s="22"/>
      <c r="I168" s="63"/>
      <c r="L168" s="1"/>
      <c r="M168" s="1"/>
      <c r="N168" s="1"/>
      <c r="O168" s="1"/>
    </row>
    <row r="169" spans="2:15" ht="60.75" customHeight="1" x14ac:dyDescent="0.2">
      <c r="B169" s="26" t="s">
        <v>413</v>
      </c>
      <c r="C169" s="24" t="s">
        <v>409</v>
      </c>
      <c r="D169" s="25" t="s">
        <v>410</v>
      </c>
      <c r="E169" s="24" t="s">
        <v>9</v>
      </c>
      <c r="F169" s="24" t="s">
        <v>342</v>
      </c>
      <c r="G169" s="23"/>
      <c r="H169" s="22"/>
      <c r="I169" s="63"/>
      <c r="L169" s="64" t="s">
        <v>344</v>
      </c>
      <c r="M169" s="1"/>
      <c r="N169" s="1"/>
      <c r="O169" s="1"/>
    </row>
    <row r="170" spans="2:15" ht="60.75" customHeight="1" x14ac:dyDescent="0.2">
      <c r="B170" s="26" t="s">
        <v>445</v>
      </c>
      <c r="C170" s="24" t="s">
        <v>415</v>
      </c>
      <c r="D170" s="25" t="s">
        <v>414</v>
      </c>
      <c r="E170" s="24" t="s">
        <v>9</v>
      </c>
      <c r="F170" s="24" t="s">
        <v>337</v>
      </c>
      <c r="G170" s="23"/>
      <c r="H170" s="22"/>
      <c r="I170" s="63"/>
      <c r="L170" s="64"/>
      <c r="M170" s="1"/>
      <c r="N170" s="1"/>
      <c r="O170" s="1"/>
    </row>
    <row r="171" spans="2:15" ht="76.5" customHeight="1" x14ac:dyDescent="0.2">
      <c r="B171" s="26" t="s">
        <v>446</v>
      </c>
      <c r="C171" s="24" t="s">
        <v>451</v>
      </c>
      <c r="D171" s="25" t="s">
        <v>450</v>
      </c>
      <c r="E171" s="24" t="s">
        <v>1</v>
      </c>
      <c r="F171" s="24" t="s">
        <v>337</v>
      </c>
      <c r="G171" s="23"/>
      <c r="H171" s="22"/>
      <c r="I171" s="63"/>
      <c r="L171" s="64"/>
      <c r="M171" s="1"/>
      <c r="N171" s="1"/>
      <c r="O171" s="1"/>
    </row>
    <row r="172" spans="2:15" ht="70.5" customHeight="1" x14ac:dyDescent="0.2">
      <c r="B172" s="26" t="s">
        <v>447</v>
      </c>
      <c r="C172" s="24" t="s">
        <v>452</v>
      </c>
      <c r="D172" s="25" t="s">
        <v>453</v>
      </c>
      <c r="E172" s="24" t="s">
        <v>1</v>
      </c>
      <c r="F172" s="24" t="s">
        <v>337</v>
      </c>
      <c r="G172" s="23"/>
      <c r="H172" s="22"/>
      <c r="I172" s="63"/>
      <c r="L172" s="64"/>
      <c r="M172" s="1"/>
      <c r="N172" s="1"/>
      <c r="O172" s="1"/>
    </row>
    <row r="173" spans="2:15" ht="27.75" customHeight="1" x14ac:dyDescent="0.25">
      <c r="B173" s="92" t="s">
        <v>223</v>
      </c>
      <c r="C173" s="93"/>
      <c r="D173" s="93"/>
      <c r="E173" s="93"/>
      <c r="F173" s="93"/>
      <c r="G173" s="94"/>
      <c r="H173" s="60"/>
      <c r="I173" s="30"/>
      <c r="L173" s="1"/>
      <c r="M173" s="1"/>
      <c r="N173" s="1"/>
      <c r="O173" s="1"/>
    </row>
    <row r="174" spans="2:15" ht="21" customHeight="1" x14ac:dyDescent="0.2">
      <c r="B174" s="29">
        <v>21</v>
      </c>
      <c r="C174" s="95" t="s">
        <v>394</v>
      </c>
      <c r="D174" s="95"/>
      <c r="E174" s="28"/>
      <c r="F174" s="28"/>
      <c r="G174" s="28"/>
      <c r="H174" s="28"/>
      <c r="I174" s="27"/>
      <c r="L174" s="1"/>
      <c r="M174" s="1"/>
      <c r="N174" s="1"/>
      <c r="O174" s="1"/>
    </row>
    <row r="175" spans="2:15" ht="39" customHeight="1" x14ac:dyDescent="0.2">
      <c r="B175" s="26" t="s">
        <v>224</v>
      </c>
      <c r="C175" s="24" t="s">
        <v>30</v>
      </c>
      <c r="D175" s="25" t="s">
        <v>150</v>
      </c>
      <c r="E175" s="24" t="s">
        <v>14</v>
      </c>
      <c r="F175" s="24" t="s">
        <v>339</v>
      </c>
      <c r="G175" s="23"/>
      <c r="H175" s="22"/>
      <c r="I175" s="21"/>
      <c r="L175" s="1"/>
      <c r="M175" s="1"/>
      <c r="N175" s="1"/>
      <c r="O175" s="1"/>
    </row>
    <row r="176" spans="2:15" ht="22.5" customHeight="1" x14ac:dyDescent="0.2">
      <c r="B176" s="92" t="s">
        <v>223</v>
      </c>
      <c r="C176" s="93"/>
      <c r="D176" s="93"/>
      <c r="E176" s="93"/>
      <c r="F176" s="93"/>
      <c r="G176" s="94"/>
      <c r="H176" s="60"/>
      <c r="I176" s="21"/>
      <c r="L176" s="1"/>
      <c r="M176" s="1"/>
      <c r="N176" s="1"/>
      <c r="O176" s="1"/>
    </row>
    <row r="177" spans="2:15" ht="20.100000000000001" customHeight="1" x14ac:dyDescent="0.2">
      <c r="B177" s="110"/>
      <c r="C177" s="111"/>
      <c r="D177" s="111"/>
      <c r="E177" s="111"/>
      <c r="F177" s="111"/>
      <c r="G177" s="111"/>
      <c r="H177" s="111"/>
      <c r="I177" s="112"/>
      <c r="L177" s="1"/>
      <c r="M177" s="1"/>
      <c r="N177" s="1"/>
      <c r="O177" s="1"/>
    </row>
    <row r="178" spans="2:15" ht="24.95" customHeight="1" x14ac:dyDescent="0.25">
      <c r="B178" s="92" t="s">
        <v>221</v>
      </c>
      <c r="C178" s="93"/>
      <c r="D178" s="93"/>
      <c r="E178" s="93"/>
      <c r="F178" s="93"/>
      <c r="G178" s="94"/>
      <c r="H178" s="60"/>
      <c r="I178" s="20"/>
      <c r="L178" s="1"/>
      <c r="M178" s="1"/>
      <c r="N178" s="1"/>
      <c r="O178" s="1"/>
    </row>
    <row r="179" spans="2:15" ht="24.95" customHeight="1" x14ac:dyDescent="0.25">
      <c r="B179" s="92" t="s">
        <v>222</v>
      </c>
      <c r="C179" s="93"/>
      <c r="D179" s="93"/>
      <c r="E179" s="93"/>
      <c r="F179" s="93"/>
      <c r="G179" s="94"/>
      <c r="H179" s="60"/>
      <c r="I179" s="20"/>
      <c r="L179" s="1"/>
      <c r="M179" s="1"/>
      <c r="N179" s="1"/>
      <c r="O179" s="1"/>
    </row>
    <row r="180" spans="2:15" ht="24.95" customHeight="1" thickBot="1" x14ac:dyDescent="0.3">
      <c r="B180" s="104" t="s">
        <v>221</v>
      </c>
      <c r="C180" s="105"/>
      <c r="D180" s="105"/>
      <c r="E180" s="105"/>
      <c r="F180" s="105"/>
      <c r="G180" s="106"/>
      <c r="H180" s="65"/>
      <c r="I180" s="19"/>
      <c r="L180" s="1"/>
      <c r="M180" s="1"/>
      <c r="N180" s="1"/>
      <c r="O180" s="1"/>
    </row>
    <row r="181" spans="2:15" ht="15.75" x14ac:dyDescent="0.25">
      <c r="B181" s="17"/>
      <c r="C181" s="17"/>
      <c r="D181" s="17"/>
      <c r="E181" s="17"/>
      <c r="F181" s="17"/>
      <c r="G181" s="17"/>
      <c r="H181" s="17"/>
      <c r="I181" s="17"/>
    </row>
    <row r="182" spans="2:15" ht="15.75" x14ac:dyDescent="0.25">
      <c r="B182" s="17"/>
      <c r="C182" s="17"/>
      <c r="D182" s="17"/>
      <c r="E182" s="17"/>
      <c r="F182" s="17"/>
      <c r="G182" s="17"/>
      <c r="H182" s="17"/>
      <c r="I182" s="17"/>
    </row>
    <row r="183" spans="2:15" ht="30" customHeight="1" x14ac:dyDescent="0.25">
      <c r="B183" s="107" t="s">
        <v>220</v>
      </c>
      <c r="C183" s="107"/>
      <c r="D183" s="107"/>
      <c r="E183" s="18"/>
      <c r="F183" s="17"/>
      <c r="G183" s="17"/>
      <c r="H183" s="17"/>
      <c r="I183" s="17"/>
    </row>
    <row r="184" spans="2:15" ht="30" customHeight="1" x14ac:dyDescent="0.25">
      <c r="B184" s="107" t="s">
        <v>336</v>
      </c>
      <c r="C184" s="107"/>
      <c r="D184" s="107"/>
      <c r="E184" s="17"/>
      <c r="F184" s="17"/>
      <c r="G184" s="17"/>
      <c r="H184" s="17"/>
      <c r="I184" s="17"/>
    </row>
    <row r="187" spans="2:15" x14ac:dyDescent="0.2">
      <c r="H187" s="16"/>
    </row>
    <row r="188" spans="2:15" x14ac:dyDescent="0.2">
      <c r="H188" s="16"/>
      <c r="I188" s="16"/>
    </row>
    <row r="189" spans="2:15" x14ac:dyDescent="0.2">
      <c r="H189" s="16"/>
      <c r="I189" s="16"/>
    </row>
    <row r="190" spans="2:15" x14ac:dyDescent="0.2">
      <c r="G190" s="16"/>
    </row>
    <row r="191" spans="2:15" x14ac:dyDescent="0.2">
      <c r="G191" s="16"/>
    </row>
    <row r="192" spans="2:15" x14ac:dyDescent="0.2">
      <c r="G192" s="16"/>
      <c r="H192" s="70"/>
    </row>
    <row r="193" spans="7:8" x14ac:dyDescent="0.2">
      <c r="G193" s="16"/>
      <c r="H193" s="70"/>
    </row>
    <row r="194" spans="7:8" x14ac:dyDescent="0.2">
      <c r="G194" s="16"/>
      <c r="H194" s="70"/>
    </row>
    <row r="195" spans="7:8" x14ac:dyDescent="0.2">
      <c r="G195" s="16"/>
    </row>
    <row r="196" spans="7:8" x14ac:dyDescent="0.2">
      <c r="G196" s="16"/>
    </row>
    <row r="197" spans="7:8" x14ac:dyDescent="0.2">
      <c r="G197" s="70"/>
    </row>
    <row r="198" spans="7:8" x14ac:dyDescent="0.2">
      <c r="H198" s="70"/>
    </row>
    <row r="199" spans="7:8" x14ac:dyDescent="0.2">
      <c r="H199" s="70"/>
    </row>
    <row r="202" spans="7:8" x14ac:dyDescent="0.2">
      <c r="H202" s="70"/>
    </row>
  </sheetData>
  <mergeCells count="38">
    <mergeCell ref="B184:D184"/>
    <mergeCell ref="C96:D96"/>
    <mergeCell ref="C88:D88"/>
    <mergeCell ref="B72:G72"/>
    <mergeCell ref="B95:G95"/>
    <mergeCell ref="B87:G87"/>
    <mergeCell ref="C142:D142"/>
    <mergeCell ref="C149:D149"/>
    <mergeCell ref="B173:G173"/>
    <mergeCell ref="C174:D174"/>
    <mergeCell ref="B176:G176"/>
    <mergeCell ref="C18:D18"/>
    <mergeCell ref="B148:G148"/>
    <mergeCell ref="B180:G180"/>
    <mergeCell ref="B183:D183"/>
    <mergeCell ref="I16:I17"/>
    <mergeCell ref="B178:G178"/>
    <mergeCell ref="B179:G179"/>
    <mergeCell ref="B177:I177"/>
    <mergeCell ref="C69:D69"/>
    <mergeCell ref="C21:D21"/>
    <mergeCell ref="B27:G27"/>
    <mergeCell ref="D10:E10"/>
    <mergeCell ref="D11:E11"/>
    <mergeCell ref="B141:G141"/>
    <mergeCell ref="B58:G58"/>
    <mergeCell ref="B61:G61"/>
    <mergeCell ref="B20:G20"/>
    <mergeCell ref="B34:G34"/>
    <mergeCell ref="C62:D62"/>
    <mergeCell ref="B68:G68"/>
    <mergeCell ref="C35:D35"/>
    <mergeCell ref="C59:D59"/>
    <mergeCell ref="C73:D73"/>
    <mergeCell ref="B14:H14"/>
    <mergeCell ref="B13:I13"/>
    <mergeCell ref="B15:I15"/>
    <mergeCell ref="C28:D28"/>
  </mergeCells>
  <pageMargins left="0.51181102362204722" right="0.51181102362204722" top="0.78740157480314965" bottom="0.78740157480314965" header="0.31496062992125984" footer="0.31496062992125984"/>
  <pageSetup paperSize="9" scale="43" orientation="portrait" r:id="rId1"/>
  <rowBreaks count="6" manualBreakCount="6">
    <brk id="46" max="8" man="1"/>
    <brk id="65" max="16383" man="1"/>
    <brk id="95" max="16383" man="1"/>
    <brk id="128" max="16383" man="1"/>
    <brk id="145" max="16383" man="1"/>
    <brk id="182" max="8" man="1"/>
  </rowBreaks>
  <colBreaks count="1" manualBreakCount="1">
    <brk id="9" max="1048575" man="1"/>
  </colBreaks>
  <ignoredErrors>
    <ignoredError sqref="F19 F175 F70:F71 F63:F67 F60 F74:F86 F89:F94 F139:F140 F97:F137 F51:F57 F162:F172 F150:F161 F22:F26 F29:F30 F37:F44 F32:F33 F31 F49:F50 F45:F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IECAC</vt:lpstr>
      <vt:lpstr>IECAC ANALITICO</vt:lpstr>
      <vt:lpstr>IECAC!Area_de_impressao</vt:lpstr>
      <vt:lpstr>'IECAC ANALITICO'!Area_de_impressao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Gabriel dos Santos Alves</cp:lastModifiedBy>
  <cp:lastPrinted>2021-05-10T16:20:18Z</cp:lastPrinted>
  <dcterms:created xsi:type="dcterms:W3CDTF">2019-05-07T13:19:41Z</dcterms:created>
  <dcterms:modified xsi:type="dcterms:W3CDTF">2021-06-17T12:11:15Z</dcterms:modified>
</cp:coreProperties>
</file>